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saveExternalLinkValues="0" codeName="ThisWorkbook" defaultThemeVersion="124226"/>
  <mc:AlternateContent xmlns:mc="http://schemas.openxmlformats.org/markup-compatibility/2006">
    <mc:Choice Requires="x15">
      <x15ac:absPath xmlns:x15ac="http://schemas.microsoft.com/office/spreadsheetml/2010/11/ac" url="\\hrfs03\AG Financije\External Reporting\2026\Objave rezultata\Q1 2026\"/>
    </mc:Choice>
  </mc:AlternateContent>
  <xr:revisionPtr revIDLastSave="0" documentId="13_ncr:1_{364E4713-A0B7-40A3-9070-BE145CEF70F6}" xr6:coauthVersionLast="47" xr6:coauthVersionMax="47" xr10:uidLastSave="{00000000-0000-0000-0000-000000000000}"/>
  <bookViews>
    <workbookView xWindow="-20940" yWindow="-21720" windowWidth="38640" windowHeight="21840"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Bilanca!$A$1:$I$135</definedName>
    <definedName name="_xlnm.Print_Area" localSheetId="4">NT_D!$A$1:$I$53</definedName>
    <definedName name="_xlnm.Print_Area" localSheetId="3">NT_I!$A$1:$I$59</definedName>
    <definedName name="_xlnm.Print_Area" localSheetId="0">'Opći podaci'!$A$1:$N$93</definedName>
  </definedNames>
  <calcPr calcId="191029" fullPrecision="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91" i="26" l="1"/>
  <c r="I91" i="26"/>
  <c r="J91" i="26"/>
  <c r="K91" i="26"/>
  <c r="K98" i="26"/>
  <c r="H98" i="26"/>
  <c r="I98" i="26"/>
  <c r="J98" i="26"/>
  <c r="H95" i="18"/>
  <c r="I78" i="18"/>
  <c r="H78" i="18"/>
  <c r="H85" i="18"/>
  <c r="X41" i="22"/>
  <c r="X42" i="22"/>
  <c r="X43" i="22"/>
  <c r="X44" i="22"/>
  <c r="X45" i="22"/>
  <c r="X46" i="22"/>
  <c r="X47" i="22"/>
  <c r="X48" i="22"/>
  <c r="X49" i="22"/>
  <c r="X50" i="22"/>
  <c r="X51" i="22"/>
  <c r="X52" i="22"/>
  <c r="X53" i="22"/>
  <c r="X54" i="22"/>
  <c r="X55" i="22"/>
  <c r="X56" i="22"/>
  <c r="X57" i="22"/>
  <c r="X58" i="22"/>
  <c r="X40" i="22"/>
  <c r="X37" i="22"/>
  <c r="X38" i="22"/>
  <c r="X36" i="22"/>
  <c r="X12" i="22"/>
  <c r="X13" i="22"/>
  <c r="X14" i="22"/>
  <c r="X15" i="22"/>
  <c r="X16" i="22"/>
  <c r="X17" i="22"/>
  <c r="X18" i="22"/>
  <c r="X19" i="22"/>
  <c r="X20" i="22"/>
  <c r="X21" i="22"/>
  <c r="X22" i="22"/>
  <c r="X23" i="22"/>
  <c r="X24" i="22"/>
  <c r="X25" i="22"/>
  <c r="X26" i="22"/>
  <c r="X27" i="22"/>
  <c r="X28" i="22"/>
  <c r="X29" i="22"/>
  <c r="X11" i="22"/>
  <c r="V10" i="22"/>
  <c r="U10" i="22"/>
  <c r="U30" i="22" s="1"/>
  <c r="T10" i="22"/>
  <c r="W10" i="22"/>
  <c r="X8" i="22"/>
  <c r="X9" i="22"/>
  <c r="X7" i="22"/>
  <c r="U61" i="22"/>
  <c r="U62" i="22" s="1"/>
  <c r="U63" i="22"/>
  <c r="U39" i="22"/>
  <c r="U59" i="22" s="1"/>
  <c r="U32" i="22"/>
  <c r="U33" i="22" s="1"/>
  <c r="U34" i="22"/>
  <c r="I85" i="18"/>
  <c r="J109" i="26" l="1"/>
  <c r="K109" i="26"/>
  <c r="I109" i="26"/>
  <c r="H109" i="26"/>
  <c r="H110" i="26" s="1"/>
  <c r="X10" i="22"/>
  <c r="X30" i="22" s="1"/>
  <c r="X39" i="22"/>
  <c r="X59" i="22" s="1"/>
  <c r="X61" i="22"/>
  <c r="X62" i="22" s="1"/>
  <c r="X63" i="22"/>
  <c r="X34" i="22"/>
  <c r="X32" i="22"/>
  <c r="X33" i="22" s="1"/>
  <c r="K90" i="26" l="1"/>
  <c r="J110" i="26"/>
  <c r="K110" i="26"/>
  <c r="J90" i="26"/>
  <c r="I110" i="26"/>
  <c r="I90" i="26"/>
  <c r="H90" i="26"/>
  <c r="S61" i="22"/>
  <c r="S62" i="22" s="1"/>
  <c r="T61" i="22"/>
  <c r="T62" i="22" s="1"/>
  <c r="S63" i="22"/>
  <c r="T63" i="22"/>
  <c r="S32" i="22"/>
  <c r="S33" i="22" s="1"/>
  <c r="T32" i="22"/>
  <c r="T33" i="22" s="1"/>
  <c r="S34" i="22"/>
  <c r="T34" i="22"/>
  <c r="Z54" i="22"/>
  <c r="S39" i="22"/>
  <c r="S59" i="22" s="1"/>
  <c r="T39" i="22"/>
  <c r="T59" i="22" s="1"/>
  <c r="Z25" i="22"/>
  <c r="S10" i="22"/>
  <c r="S30" i="22" s="1"/>
  <c r="T30" i="22"/>
  <c r="I48" i="21"/>
  <c r="H48" i="21"/>
  <c r="I42" i="21"/>
  <c r="H42" i="21"/>
  <c r="I35" i="21"/>
  <c r="H35" i="21"/>
  <c r="I29" i="21"/>
  <c r="H29" i="21"/>
  <c r="I20" i="21"/>
  <c r="H20" i="21"/>
  <c r="I13" i="21"/>
  <c r="H13" i="21"/>
  <c r="K112" i="26"/>
  <c r="J112" i="26"/>
  <c r="I112" i="26"/>
  <c r="H112"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I67" i="26" l="1"/>
  <c r="I68" i="26"/>
  <c r="J66" i="26"/>
  <c r="J68" i="26"/>
  <c r="K67" i="26"/>
  <c r="K68" i="26"/>
  <c r="H66" i="26"/>
  <c r="H67" i="26"/>
  <c r="H54" i="20" l="1"/>
  <c r="H48" i="20"/>
  <c r="H41" i="20"/>
  <c r="H35" i="20"/>
  <c r="H19" i="20"/>
  <c r="I9" i="20"/>
  <c r="H118" i="18"/>
  <c r="H106" i="18"/>
  <c r="H99" i="18"/>
  <c r="H92" i="18"/>
  <c r="H75" i="18" s="1"/>
  <c r="H60" i="18"/>
  <c r="H53" i="18"/>
  <c r="H45" i="18"/>
  <c r="H38" i="18"/>
  <c r="H27" i="18"/>
  <c r="H17" i="18"/>
  <c r="H10" i="18"/>
  <c r="H63" i="22"/>
  <c r="H61" i="22"/>
  <c r="H62" i="22" s="1"/>
  <c r="H39" i="22"/>
  <c r="H59" i="22" s="1"/>
  <c r="H34" i="22"/>
  <c r="H32" i="22"/>
  <c r="H33" i="22" s="1"/>
  <c r="K10" i="22"/>
  <c r="H42" i="20" l="1"/>
  <c r="H55" i="20"/>
  <c r="H9" i="18"/>
  <c r="H134" i="18"/>
  <c r="H44" i="18"/>
  <c r="Y63" i="22"/>
  <c r="W63" i="22"/>
  <c r="V63" i="22"/>
  <c r="R63" i="22"/>
  <c r="Q63" i="22"/>
  <c r="P63" i="22"/>
  <c r="O63" i="22"/>
  <c r="N63" i="22"/>
  <c r="M63" i="22"/>
  <c r="L63" i="22"/>
  <c r="K63" i="22"/>
  <c r="J63" i="22"/>
  <c r="I63" i="22"/>
  <c r="Y61" i="22"/>
  <c r="Y62" i="22" s="1"/>
  <c r="W61" i="22"/>
  <c r="W62" i="22" s="1"/>
  <c r="V61" i="22"/>
  <c r="V62" i="22" s="1"/>
  <c r="R61" i="22"/>
  <c r="R62" i="22" s="1"/>
  <c r="Q61" i="22"/>
  <c r="Q62" i="22" s="1"/>
  <c r="P61" i="22"/>
  <c r="P62" i="22" s="1"/>
  <c r="O61" i="22"/>
  <c r="O62" i="22" s="1"/>
  <c r="N61" i="22"/>
  <c r="N62" i="22" s="1"/>
  <c r="M61" i="22"/>
  <c r="M62" i="22" s="1"/>
  <c r="L61" i="22"/>
  <c r="L62" i="22" s="1"/>
  <c r="K61" i="22"/>
  <c r="K62" i="22" s="1"/>
  <c r="J61" i="22"/>
  <c r="J62" i="22" s="1"/>
  <c r="I61" i="22"/>
  <c r="I62" i="22" s="1"/>
  <c r="Z58" i="22"/>
  <c r="Z57" i="22"/>
  <c r="Z56" i="22"/>
  <c r="Z55" i="22"/>
  <c r="Z53" i="22"/>
  <c r="Z52" i="22"/>
  <c r="Z51" i="22"/>
  <c r="Z50" i="22"/>
  <c r="Z49" i="22"/>
  <c r="Z48" i="22"/>
  <c r="Z47" i="22"/>
  <c r="Z46" i="22"/>
  <c r="Z45" i="22"/>
  <c r="Z44" i="22"/>
  <c r="Z43" i="22"/>
  <c r="Z42" i="22"/>
  <c r="Z41" i="22"/>
  <c r="Z40" i="22"/>
  <c r="Y39" i="22"/>
  <c r="Y59" i="22" s="1"/>
  <c r="W39" i="22"/>
  <c r="W59" i="22" s="1"/>
  <c r="V39" i="22"/>
  <c r="V59" i="22" s="1"/>
  <c r="R39" i="22"/>
  <c r="R59" i="22" s="1"/>
  <c r="Q39" i="22"/>
  <c r="Q59" i="22" s="1"/>
  <c r="P39" i="22"/>
  <c r="P59" i="22" s="1"/>
  <c r="O39" i="22"/>
  <c r="O59" i="22" s="1"/>
  <c r="N39" i="22"/>
  <c r="N59" i="22" s="1"/>
  <c r="M39" i="22"/>
  <c r="M59" i="22" s="1"/>
  <c r="L39" i="22"/>
  <c r="L59" i="22" s="1"/>
  <c r="K39" i="22"/>
  <c r="K59" i="22" s="1"/>
  <c r="J39" i="22"/>
  <c r="J59" i="22" s="1"/>
  <c r="I39" i="22"/>
  <c r="I59" i="22" s="1"/>
  <c r="Z38" i="22"/>
  <c r="Z37" i="22"/>
  <c r="Z36" i="22"/>
  <c r="Y34" i="22"/>
  <c r="W34" i="22"/>
  <c r="V34" i="22"/>
  <c r="R34" i="22"/>
  <c r="Q34" i="22"/>
  <c r="P34" i="22"/>
  <c r="O34" i="22"/>
  <c r="N34" i="22"/>
  <c r="M34" i="22"/>
  <c r="L34" i="22"/>
  <c r="K34" i="22"/>
  <c r="J34" i="22"/>
  <c r="I34" i="22"/>
  <c r="Y32" i="22"/>
  <c r="Y33" i="22" s="1"/>
  <c r="W32" i="22"/>
  <c r="W33" i="22" s="1"/>
  <c r="V32" i="22"/>
  <c r="V33" i="22" s="1"/>
  <c r="R32" i="22"/>
  <c r="R33" i="22" s="1"/>
  <c r="Q32" i="22"/>
  <c r="Q33" i="22" s="1"/>
  <c r="P32" i="22"/>
  <c r="P33" i="22" s="1"/>
  <c r="O32" i="22"/>
  <c r="O33" i="22" s="1"/>
  <c r="N32" i="22"/>
  <c r="N33" i="22" s="1"/>
  <c r="M32" i="22"/>
  <c r="M33" i="22" s="1"/>
  <c r="L32" i="22"/>
  <c r="L33" i="22" s="1"/>
  <c r="K32" i="22"/>
  <c r="K33" i="22" s="1"/>
  <c r="J32" i="22"/>
  <c r="J33" i="22" s="1"/>
  <c r="I32" i="22"/>
  <c r="I33" i="22" s="1"/>
  <c r="Z29" i="22"/>
  <c r="Z28" i="22"/>
  <c r="Z27" i="22"/>
  <c r="Z26" i="22"/>
  <c r="Z24" i="22"/>
  <c r="Z23" i="22"/>
  <c r="Z22" i="22"/>
  <c r="Z21" i="22"/>
  <c r="Z20" i="22"/>
  <c r="Z19" i="22"/>
  <c r="Z18" i="22"/>
  <c r="Z17" i="22"/>
  <c r="Z16" i="22"/>
  <c r="Z15" i="22"/>
  <c r="Z14" i="22"/>
  <c r="Z13" i="22"/>
  <c r="Z12" i="22"/>
  <c r="Z11" i="22"/>
  <c r="Y10" i="22"/>
  <c r="Y30" i="22" s="1"/>
  <c r="W30" i="22"/>
  <c r="V30" i="22"/>
  <c r="R10" i="22"/>
  <c r="R30" i="22" s="1"/>
  <c r="Q10" i="22"/>
  <c r="Q30" i="22" s="1"/>
  <c r="P10" i="22"/>
  <c r="P30" i="22" s="1"/>
  <c r="O10" i="22"/>
  <c r="O30" i="22" s="1"/>
  <c r="N10" i="22"/>
  <c r="N30" i="22" s="1"/>
  <c r="M10" i="22"/>
  <c r="M30" i="22" s="1"/>
  <c r="L10" i="22"/>
  <c r="L30" i="22" s="1"/>
  <c r="K30" i="22"/>
  <c r="J10" i="22"/>
  <c r="J30" i="22" s="1"/>
  <c r="I10" i="22"/>
  <c r="I30" i="22" s="1"/>
  <c r="H10" i="22"/>
  <c r="H30" i="22" s="1"/>
  <c r="Z9" i="22"/>
  <c r="Z8" i="22"/>
  <c r="Z7" i="22"/>
  <c r="I54" i="20"/>
  <c r="I48" i="20"/>
  <c r="I41" i="20"/>
  <c r="I35" i="20"/>
  <c r="I19" i="20"/>
  <c r="I18" i="20"/>
  <c r="H9" i="20"/>
  <c r="H18" i="20" s="1"/>
  <c r="H24" i="20" s="1"/>
  <c r="H27" i="20" s="1"/>
  <c r="I118" i="18"/>
  <c r="I106" i="18"/>
  <c r="I99" i="18"/>
  <c r="I95" i="18"/>
  <c r="I92" i="18"/>
  <c r="I60" i="18"/>
  <c r="I53" i="18"/>
  <c r="I45" i="18"/>
  <c r="I38" i="18"/>
  <c r="I27" i="18"/>
  <c r="I17" i="18"/>
  <c r="I10" i="18"/>
  <c r="H57" i="20" l="1"/>
  <c r="H59" i="20" s="1"/>
  <c r="I24" i="20"/>
  <c r="I27" i="20" s="1"/>
  <c r="I55" i="20"/>
  <c r="H72" i="18"/>
  <c r="I44" i="18"/>
  <c r="I75" i="18"/>
  <c r="I134" i="18" s="1"/>
  <c r="Z63" i="22"/>
  <c r="I9" i="18"/>
  <c r="I42" i="20"/>
  <c r="Z61" i="22"/>
  <c r="Z62" i="22" s="1"/>
  <c r="Z32" i="22"/>
  <c r="Z33" i="22" s="1"/>
  <c r="Z34" i="22"/>
  <c r="Z39" i="22"/>
  <c r="Z59" i="22" s="1"/>
  <c r="Z10" i="22"/>
  <c r="Z30" i="22" s="1"/>
  <c r="I57" i="20" l="1"/>
  <c r="I59" i="20" s="1"/>
  <c r="I72" i="18"/>
</calcChain>
</file>

<file path=xl/sharedStrings.xml><?xml version="1.0" encoding="utf-8"?>
<sst xmlns="http://schemas.openxmlformats.org/spreadsheetml/2006/main" count="586" uniqueCount="502">
  <si>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</si>
  <si>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</si>
  <si>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</si>
  <si>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</si>
  <si>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</si>
  <si>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</si>
  <si>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</si>
  <si>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</si>
  <si>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</si>
  <si>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</si>
  <si>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</si>
  <si>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</si>
  <si>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</si>
  <si>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</si>
  <si>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</si>
  <si>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</si>
  <si>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</si>
  <si>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</si>
  <si>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</si>
  <si>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</si>
  <si>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</si>
  <si>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</si>
  <si>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</si>
  <si>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</si>
  <si>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</si>
  <si>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</si>
  <si>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</si>
  <si>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</si>
  <si>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</si>
  <si>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</si>
  <si>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</si>
  <si>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</si>
  <si>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</si>
  <si>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</si>
  <si>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</si>
  <si>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</si>
  <si>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</si>
  <si>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</si>
  <si>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</si>
  <si>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</si>
  <si>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</si>
  <si>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</si>
  <si>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</si>
  <si>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</si>
  <si>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</si>
  <si>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</si>
  <si>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</si>
  <si>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</si>
  <si>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</si>
  <si>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</si>
  <si>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</si>
  <si>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</si>
  <si>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</si>
  <si>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</si>
  <si>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</si>
  <si>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</si>
  <si>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</si>
  <si>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</si>
  <si>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</si>
  <si>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</si>
  <si>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</si>
  <si>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</si>
  <si>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</si>
  <si>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</si>
  <si>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</si>
  <si>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</si>
  <si>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</si>
  <si>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</si>
  <si>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</si>
  <si>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</si>
  <si>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</si>
  <si>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</si>
  <si>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</si>
  <si>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</si>
  <si>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</si>
  <si>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</si>
  <si>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</si>
  <si>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</si>
  <si>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</si>
  <si>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</si>
  <si>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</si>
  <si>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</si>
  <si>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</si>
  <si>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</si>
  <si>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</si>
  <si>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</si>
  <si>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</si>
  <si>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</si>
  <si>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</si>
  <si>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</si>
  <si>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</si>
  <si>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</si>
  <si>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</si>
  <si>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</si>
  <si>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</si>
  <si>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</si>
  <si>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</si>
  <si>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</si>
  <si>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</si>
  <si>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</si>
  <si>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</si>
  <si>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</si>
  <si>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</si>
  <si>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</si>
  <si>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</si>
  <si>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</si>
  <si>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</si>
  <si>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</si>
  <si>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</si>
  <si>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</si>
  <si>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</si>
  <si>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</si>
  <si>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</si>
  <si>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</si>
  <si>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</si>
  <si>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</si>
  <si>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</si>
  <si>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</si>
  <si>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</si>
  <si>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</si>
  <si>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</si>
  <si>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</si>
  <si>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</si>
  <si>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</si>
  <si>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</si>
  <si>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</si>
  <si>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</si>
  <si>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</si>
  <si>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</si>
  <si>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</si>
  <si>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</si>
  <si>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</si>
  <si>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</si>
  <si>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</si>
  <si>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</si>
  <si>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</si>
  <si>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</si>
  <si>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</si>
  <si>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</si>
  <si>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</si>
  <si>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</si>
  <si>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</si>
  <si>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</si>
  <si>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</si>
  <si>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</si>
  <si>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</si>
  <si>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</si>
  <si>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</si>
  <si>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</si>
  <si>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</si>
  <si>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</si>
  <si>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</si>
  <si>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</si>
  <si>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</si>
  <si>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</si>
  <si>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</si>
  <si>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</si>
  <si>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</si>
  <si>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</si>
  <si>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</si>
  <si>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</si>
  <si>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</si>
  <si>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</si>
  <si>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</si>
  <si>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</si>
  <si>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</si>
  <si>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</si>
  <si>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</si>
  <si>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</si>
  <si>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</si>
  <si>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</si>
  <si>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</si>
  <si>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</si>
  <si>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</si>
  <si>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</si>
  <si>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</si>
  <si>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</si>
  <si>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</si>
  <si>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</si>
  <si>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</si>
  <si>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</si>
  <si>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</si>
  <si>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</si>
  <si>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</si>
  <si>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</si>
  <si>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</si>
  <si>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</si>
  <si>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</si>
  <si>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</si>
  <si>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</si>
  <si>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</si>
  <si>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</si>
  <si>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</si>
  <si>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</si>
  <si>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</si>
  <si>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</si>
  <si>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</si>
  <si>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</si>
  <si>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</si>
  <si>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</si>
  <si>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</si>
  <si>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</si>
  <si>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</si>
  <si>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</si>
  <si>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</si>
  <si>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</si>
  <si>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</si>
  <si>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</si>
  <si>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</si>
  <si>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</si>
  <si>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</si>
  <si>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</si>
  <si>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</si>
  <si>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</si>
  <si>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</si>
  <si>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</si>
  <si>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</si>
  <si>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</si>
  <si>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</si>
  <si>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</si>
  <si>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</si>
  <si>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</si>
  <si>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</si>
  <si>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</si>
  <si>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</si>
  <si>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</si>
  <si>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</si>
  <si>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</si>
  <si>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</si>
  <si>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</si>
  <si>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</si>
  <si>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</si>
  <si>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</si>
  <si>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</si>
  <si>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</si>
  <si>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</si>
  <si>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</si>
  <si>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</si>
  <si>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</si>
  <si>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</si>
  <si>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</si>
  <si>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</si>
  <si>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</si>
  <si>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</si>
  <si>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</si>
  <si>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</si>
  <si>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</si>
  <si>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</si>
  <si>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</si>
  <si>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</si>
  <si>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</si>
  <si>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</si>
  <si>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</si>
  <si>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</si>
  <si>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</si>
  <si>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</si>
  <si>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</si>
  <si>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</si>
  <si>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</si>
  <si>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</si>
  <si>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</si>
  <si>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</si>
  <si>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</si>
  <si>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</si>
  <si>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</si>
  <si>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</si>
  <si>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</si>
  <si>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</si>
  <si>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</si>
  <si>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</si>
  <si>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</si>
  <si>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</si>
  <si>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</si>
  <si>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</si>
  <si>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</si>
  <si>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</si>
  <si>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</si>
  <si>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</si>
  <si>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</si>
  <si>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</si>
  <si>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</si>
  <si>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</si>
  <si>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</si>
  <si>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</si>
  <si>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</si>
  <si>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</si>
  <si>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</si>
  <si>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</si>
  <si>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</si>
  <si>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</si>
  <si>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</si>
  <si>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</si>
  <si>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</si>
  <si>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</si>
  <si>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</si>
  <si>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</si>
  <si>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</si>
  <si>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</si>
  <si>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</si>
  <si>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</si>
  <si>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</si>
  <si>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</si>
  <si>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</si>
  <si>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</si>
  <si>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</si>
  <si>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</si>
  <si>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</si>
  <si>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</si>
  <si>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</si>
  <si>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</si>
  <si>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</si>
  <si>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</si>
  <si>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</si>
  <si>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</si>
  <si>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</si>
  <si>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</si>
  <si>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</si>
  <si>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</si>
  <si>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</si>
  <si>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</si>
  <si>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</si>
  <si>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</si>
  <si>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</si>
  <si>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</si>
  <si>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</si>
  <si>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</si>
  <si>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</si>
  <si>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</si>
  <si>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</si>
  <si>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</si>
  <si>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</si>
  <si>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</si>
  <si>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</si>
  <si>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</si>
  <si>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</si>
  <si>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</si>
  <si>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</si>
  <si>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</si>
  <si>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</si>
  <si>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</si>
  <si>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</si>
  <si>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</si>
  <si>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</si>
  <si>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</si>
  <si>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</si>
  <si>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</si>
  <si>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</si>
  <si>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</si>
  <si>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</si>
  <si>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</si>
  <si>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</si>
  <si>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</si>
  <si>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</si>
  <si>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</si>
  <si>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</si>
  <si>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</si>
  <si>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</si>
  <si>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</si>
  <si>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</si>
  <si>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</si>
  <si>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</si>
  <si>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</si>
  <si>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</si>
  <si>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</si>
  <si>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</si>
  <si>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</si>
  <si>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</si>
  <si>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</si>
  <si>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</si>
  <si>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</si>
  <si>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</si>
  <si>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</si>
  <si>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</si>
  <si>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</si>
  <si>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</si>
  <si>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</si>
  <si>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</si>
  <si>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</si>
  <si>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</si>
  <si>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</si>
  <si>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</si>
  <si>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</si>
  <si>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</si>
  <si>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</si>
  <si>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</si>
  <si>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</si>
  <si>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</si>
  <si>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</si>
  <si>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</si>
  <si>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</si>
  <si>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</si>
  <si>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</si>
  <si>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</si>
  <si>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</si>
  <si>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</si>
  <si>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</si>
  <si>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</si>
  <si>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</si>
  <si>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</si>
  <si>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</si>
  <si>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</si>
  <si>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</si>
  <si>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</si>
  <si>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</si>
  <si>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</si>
  <si>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</si>
  <si>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</si>
  <si>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</si>
  <si>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</si>
  <si>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</si>
  <si>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</si>
  <si>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</si>
  <si>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</si>
  <si>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</si>
  <si>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</si>
  <si>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</si>
  <si>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</si>
  <si>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</si>
  <si>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</si>
  <si>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</si>
  <si>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</si>
  <si>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</si>
  <si>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</si>
  <si>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</si>
  <si>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</si>
  <si>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</si>
  <si>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</si>
  <si>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 xml:space="preserve">     1. Fer vrijednost financijske imovine kroz ostalu sveobuhvatnu dobit (odnosno raspoložive za prodaju)</t>
  </si>
  <si>
    <t xml:space="preserve">     6. Tečajne razlike zbog preračuna u prezentacijsku valutu</t>
  </si>
  <si>
    <t>Tečajne razlike zbog preračuna u prezentacijsku valutu</t>
  </si>
  <si>
    <t>19 (3 do 6 - 7
 + 8 do 18)</t>
  </si>
  <si>
    <t>21 (19+20)</t>
  </si>
  <si>
    <t>V. REZERVE FER VRIJEDNOSTI I OSTALO (AOP 078 do 083)</t>
  </si>
  <si>
    <t>VI. ZADRŽANA DOBIT ILI PRENESENI GUBITAK (AOP 085-086)</t>
  </si>
  <si>
    <t>VII. DOBIT ILI GUBITAK POSLOVNE GODINE (AOP 088-089)</t>
  </si>
  <si>
    <r>
      <t xml:space="preserve">B)  REZERVIRANJA </t>
    </r>
    <r>
      <rPr>
        <sz val="9"/>
        <rFont val="Arial"/>
        <family val="2"/>
        <charset val="238"/>
      </rPr>
      <t>(AOP 092 do 097)</t>
    </r>
  </si>
  <si>
    <r>
      <t xml:space="preserve">C)  DUGOROČNE OBVEZE </t>
    </r>
    <r>
      <rPr>
        <sz val="9"/>
        <rFont val="Arial"/>
        <family val="2"/>
        <charset val="238"/>
      </rPr>
      <t>(AOP 099 do 109)</t>
    </r>
  </si>
  <si>
    <r>
      <t xml:space="preserve">D)  KRATKOROČNE OBVEZE </t>
    </r>
    <r>
      <rPr>
        <sz val="9"/>
        <rFont val="Arial"/>
        <family val="2"/>
        <charset val="238"/>
      </rPr>
      <t>(AOP 111 do 124)</t>
    </r>
  </si>
  <si>
    <r>
      <t xml:space="preserve">F) UKUPNO – PASIVA </t>
    </r>
    <r>
      <rPr>
        <sz val="9"/>
        <rFont val="Arial"/>
        <family val="2"/>
        <charset val="238"/>
      </rPr>
      <t>(AOP 067+091+098+110+125)</t>
    </r>
  </si>
  <si>
    <t xml:space="preserve">    2. Prihodi od prodaje</t>
  </si>
  <si>
    <t xml:space="preserve">u eurima </t>
  </si>
  <si>
    <t>u eurima</t>
  </si>
  <si>
    <r>
      <t xml:space="preserve">A)  KAPITAL I REZERVE </t>
    </r>
    <r>
      <rPr>
        <sz val="9"/>
        <rFont val="Arial"/>
        <family val="2"/>
        <charset val="238"/>
      </rPr>
      <t>(AOP 068 do 070+076+077+084+087+090)</t>
    </r>
  </si>
  <si>
    <t>2. Tečajne razlike zbog preračuna u prezentacijsku valutu</t>
  </si>
  <si>
    <t>3. Dobitak ili gubitak s osnove naknadnog vrednovanja dužničkih vrijednosnih papira po fer vrijednosti kroz ostalu sveobuhvatnu dobit</t>
  </si>
  <si>
    <t>7. Promjene fer vrijednosti vremenske vrijednosti opcije</t>
  </si>
  <si>
    <t>8. Promjene fer vrijednosti terminskih elemenata terminskih ugovora</t>
  </si>
  <si>
    <t>9. Ostale stavke koje je moguće reklasificirati u dobit ili gubitak</t>
  </si>
  <si>
    <t>10. Porez na dobit koji se odnosi na stavke koje je moguće reklasificirati u dobit ili gubitak</t>
  </si>
  <si>
    <t>01671910</t>
  </si>
  <si>
    <t>3157002G3ENYCZEB1A25</t>
  </si>
  <si>
    <t>HR</t>
  </si>
  <si>
    <t>080245039</t>
  </si>
  <si>
    <t>71149912416</t>
  </si>
  <si>
    <t>2588</t>
  </si>
  <si>
    <t>Atlantic Grupa d.d.</t>
  </si>
  <si>
    <t>Zagreb</t>
  </si>
  <si>
    <t>Miramarska 23</t>
  </si>
  <si>
    <t>grupa@atlanticgrupa.com</t>
  </si>
  <si>
    <t>www.atlanticgrupa.com</t>
  </si>
  <si>
    <t>Ilinčić Tatjana</t>
  </si>
  <si>
    <t>012413927</t>
  </si>
  <si>
    <t>tatjana.ilincic@atlanticgrupa.com</t>
  </si>
  <si>
    <t>Atlantic Cedevita d.o.o.</t>
  </si>
  <si>
    <t>Atlantic Trade d.o.o.</t>
  </si>
  <si>
    <t>Atlantic Droga Kolinska d.o.o.</t>
  </si>
  <si>
    <t>Ljubljana, Slovenija</t>
  </si>
  <si>
    <t>Atlantic Štark d.o.o.</t>
  </si>
  <si>
    <t>Beograd, Srbija</t>
  </si>
  <si>
    <t>07026447</t>
  </si>
  <si>
    <t>Atlantic Argeta d.o.o.</t>
  </si>
  <si>
    <t>Sarajevo, Bosna i Hercegovina</t>
  </si>
  <si>
    <t>65-01-0595-12</t>
  </si>
  <si>
    <t>o.o.o. Atlantic Brands</t>
  </si>
  <si>
    <t>Moskva, Rusija</t>
  </si>
  <si>
    <t>1027739170800</t>
  </si>
  <si>
    <t>Atlantic Grand d.o.o.</t>
  </si>
  <si>
    <t>Bijeljina, Bosna i Hercegovina</t>
  </si>
  <si>
    <t>59-01-0020-14</t>
  </si>
  <si>
    <t>Atlantic Grand d.o.o.e.l.</t>
  </si>
  <si>
    <t>Skopje, Sjeverna Makedonija</t>
  </si>
  <si>
    <t>Atlantic Brands d.o.o.</t>
  </si>
  <si>
    <t>Procaffe d.o.o.</t>
  </si>
  <si>
    <t>Farmacia holding d.o.o.</t>
  </si>
  <si>
    <t>Farmacia ZU</t>
  </si>
  <si>
    <t>Farmacia - specijalizirana prodavaonica d.o.o.</t>
  </si>
  <si>
    <t>Atlantic Point d.o.o.</t>
  </si>
  <si>
    <t>4933141</t>
  </si>
  <si>
    <t>Hopen Investments B.V.</t>
  </si>
  <si>
    <t>Amsterdam, Nizozemska</t>
  </si>
  <si>
    <t>Atlantic Management GmbH</t>
  </si>
  <si>
    <t>Hamburg, Njemačka</t>
  </si>
  <si>
    <t>43/704/04250</t>
  </si>
  <si>
    <t>Atlantic Brands GmbH</t>
  </si>
  <si>
    <t>Beč, Austrija</t>
  </si>
  <si>
    <t>435490b</t>
  </si>
  <si>
    <r>
      <t>Zdravstvena ustanova za ljekarničku djelatnost LJEKARNE </t>
    </r>
    <r>
      <rPr>
        <b/>
        <sz val="6"/>
        <rFont val="Segoe UI"/>
        <family val="2"/>
        <charset val="238"/>
      </rPr>
      <t>ĆURKOVIĆ</t>
    </r>
  </si>
  <si>
    <t xml:space="preserve">stanje na dan 31.3.2026. </t>
  </si>
  <si>
    <t>Obveznik: Atlantic Grupa d.d.</t>
  </si>
  <si>
    <t>u razdoblju 1.1.2026. do 31.3.2026.</t>
  </si>
  <si>
    <t xml:space="preserve">BILJEŠKE UZ FINANCIJSKE IZVJEŠTAJE - TFI
(koji se sastavljaju za tromjesečna razdoblja)
Naziv izdavatelja:   Atlantic Grupa d.d.
OIB:   71149912416
Izvještajno razdoblje: 1. siječnja 2026. - 31. ožujka 2026.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</si>
  <si>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Ljekarne Deltis Pharm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</si>
</sst>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000"/>
    <numFmt numFmtId="165" formatCode="00"/>
  </numFmts>
  <fonts count="36"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b/>
      <sz val="6"/>
      <name val="Segoe UI"/>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00">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3" fontId="18" fillId="3" borderId="12" xfId="0" applyNumberFormat="1"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xf>
    <xf numFmtId="164" fontId="4" fillId="9" borderId="12"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164" fontId="4" fillId="0" borderId="11" xfId="0" applyNumberFormat="1" applyFont="1" applyFill="1" applyBorder="1" applyAlignment="1" applyProtection="1">
      <alignment horizontal="center" vertical="center"/>
    </xf>
    <xf numFmtId="164" fontId="4" fillId="0" borderId="7" xfId="0" applyNumberFormat="1" applyFont="1" applyFill="1" applyBorder="1" applyAlignment="1" applyProtection="1">
      <alignment horizontal="center" vertical="center"/>
    </xf>
    <xf numFmtId="3" fontId="11" fillId="0" borderId="0" xfId="3" applyNumberFormat="1" applyProtection="1"/>
    <xf numFmtId="3" fontId="11" fillId="0" borderId="0" xfId="3" applyNumberFormat="1" applyAlignment="1" applyProtection="1">
      <alignment wrapText="1"/>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1" fontId="4" fillId="12" borderId="17" xfId="4" applyNumberFormat="1" applyFont="1" applyFill="1" applyBorder="1" applyAlignment="1" applyProtection="1">
      <alignment horizontal="center" vertical="center"/>
      <protection locked="0"/>
    </xf>
    <xf numFmtId="0" fontId="4" fillId="12" borderId="17" xfId="4" applyFont="1" applyFill="1" applyBorder="1" applyAlignment="1" applyProtection="1">
      <alignment horizontal="center" vertical="center"/>
      <protection locked="0"/>
    </xf>
    <xf numFmtId="49" fontId="4" fillId="12" borderId="17" xfId="4" applyNumberFormat="1" applyFont="1" applyFill="1" applyBorder="1" applyAlignment="1" applyProtection="1">
      <alignment horizontal="center" vertical="center"/>
      <protection locked="0"/>
    </xf>
    <xf numFmtId="164" fontId="4" fillId="11" borderId="12" xfId="0" applyNumberFormat="1" applyFont="1" applyFill="1" applyBorder="1" applyAlignment="1" applyProtection="1">
      <alignment horizontal="center" vertical="center"/>
    </xf>
    <xf numFmtId="3" fontId="2" fillId="0" borderId="0" xfId="5" applyNumberFormat="1" applyProtection="1"/>
    <xf numFmtId="0" fontId="2" fillId="0" borderId="0" xfId="5" applyProtection="1"/>
    <xf numFmtId="3" fontId="18" fillId="3" borderId="12" xfId="5" applyNumberFormat="1" applyFont="1" applyFill="1" applyBorder="1" applyAlignment="1" applyProtection="1">
      <alignment horizontal="center" vertical="center" wrapText="1"/>
    </xf>
    <xf numFmtId="0" fontId="18" fillId="3" borderId="12" xfId="5" applyFont="1" applyFill="1" applyBorder="1" applyAlignment="1" applyProtection="1">
      <alignment horizontal="center" vertical="center"/>
    </xf>
    <xf numFmtId="164" fontId="4" fillId="9" borderId="7" xfId="0" applyNumberFormat="1" applyFont="1" applyFill="1" applyBorder="1" applyAlignment="1" applyProtection="1">
      <alignment horizontal="center" vertical="center"/>
    </xf>
    <xf numFmtId="164" fontId="4" fillId="9" borderId="8" xfId="0" applyNumberFormat="1" applyFont="1" applyFill="1" applyBorder="1" applyAlignment="1" applyProtection="1">
      <alignment horizontal="center" vertical="center"/>
    </xf>
    <xf numFmtId="164" fontId="4" fillId="0" borderId="8" xfId="0" applyNumberFormat="1" applyFont="1" applyFill="1" applyBorder="1" applyAlignment="1" applyProtection="1">
      <alignment horizontal="center" vertical="center"/>
    </xf>
    <xf numFmtId="0" fontId="4" fillId="3" borderId="12" xfId="3" applyFont="1" applyFill="1" applyBorder="1" applyAlignment="1" applyProtection="1">
      <alignment horizontal="center" vertical="center" wrapText="1"/>
    </xf>
    <xf numFmtId="3" fontId="18" fillId="3" borderId="12" xfId="3" applyNumberFormat="1"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164" fontId="4" fillId="0" borderId="12" xfId="0" applyNumberFormat="1" applyFont="1" applyFill="1" applyBorder="1" applyAlignment="1" applyProtection="1">
      <alignment horizontal="center" vertical="center" wrapText="1"/>
    </xf>
    <xf numFmtId="164" fontId="4" fillId="10" borderId="12" xfId="0" applyNumberFormat="1" applyFont="1" applyFill="1" applyBorder="1" applyAlignment="1" applyProtection="1">
      <alignment horizontal="center" vertical="center" wrapText="1"/>
    </xf>
    <xf numFmtId="0" fontId="31" fillId="0" borderId="0" xfId="4" applyFont="1" applyProtection="1">
      <protection locked="0"/>
    </xf>
    <xf numFmtId="0" fontId="33" fillId="0" borderId="0" xfId="4" applyFont="1" applyProtection="1">
      <protection locked="0"/>
    </xf>
    <xf numFmtId="0" fontId="1" fillId="0" borderId="0" xfId="4" applyProtection="1">
      <protection locked="0"/>
    </xf>
    <xf numFmtId="0" fontId="31" fillId="0" borderId="0" xfId="4" applyFont="1" applyFill="1" applyProtection="1">
      <protection locked="0"/>
    </xf>
    <xf numFmtId="0" fontId="33" fillId="0" borderId="0" xfId="4" applyFont="1" applyFill="1" applyProtection="1">
      <protection locked="0"/>
    </xf>
    <xf numFmtId="0" fontId="31" fillId="15" borderId="0" xfId="4" applyFont="1" applyFill="1" applyProtection="1">
      <protection locked="0"/>
    </xf>
    <xf numFmtId="0" fontId="33" fillId="15" borderId="0" xfId="4" applyFont="1" applyFill="1" applyProtection="1">
      <protection locked="0"/>
    </xf>
    <xf numFmtId="0" fontId="1" fillId="15" borderId="0" xfId="4" applyFill="1" applyProtection="1">
      <protection locked="0"/>
    </xf>
    <xf numFmtId="0" fontId="29" fillId="11" borderId="14" xfId="4" applyFont="1" applyFill="1" applyBorder="1" applyProtection="1">
      <protection locked="0"/>
    </xf>
    <xf numFmtId="0" fontId="0" fillId="0" borderId="0" xfId="0" applyProtection="1">
      <protection locked="0"/>
    </xf>
    <xf numFmtId="3" fontId="0" fillId="0" borderId="0" xfId="0" applyNumberFormat="1" applyProtection="1">
      <protection locked="0"/>
    </xf>
    <xf numFmtId="0" fontId="18" fillId="3" borderId="12" xfId="0" applyFont="1" applyFill="1"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29" fillId="11" borderId="0" xfId="4" applyFont="1" applyFill="1" applyBorder="1" applyProtection="1">
      <protection locked="0"/>
    </xf>
    <xf numFmtId="0" fontId="4" fillId="3" borderId="12" xfId="3" applyFont="1" applyFill="1" applyBorder="1" applyAlignment="1" applyProtection="1">
      <alignment horizontal="center" vertical="center" wrapText="1"/>
    </xf>
    <xf numFmtId="0" fontId="26" fillId="11" borderId="1" xfId="4" applyFont="1" applyFill="1" applyBorder="1" applyProtection="1"/>
    <xf numFmtId="0" fontId="1" fillId="11" borderId="10" xfId="4" applyFill="1" applyBorder="1" applyProtection="1"/>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5" fillId="11" borderId="16" xfId="4" applyFont="1" applyFill="1" applyBorder="1" applyAlignment="1" applyProtection="1">
      <alignment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horizontal="right" vertical="center" wrapText="1"/>
    </xf>
    <xf numFmtId="0" fontId="4" fillId="11" borderId="0" xfId="4" applyFont="1" applyFill="1" applyBorder="1" applyAlignment="1" applyProtection="1">
      <alignment vertical="center" wrapText="1"/>
    </xf>
    <xf numFmtId="14" fontId="4" fillId="13" borderId="0" xfId="4" applyNumberFormat="1" applyFont="1" applyFill="1" applyBorder="1" applyAlignment="1" applyProtection="1">
      <alignment horizontal="center" vertical="center"/>
    </xf>
    <xf numFmtId="1" fontId="4" fillId="13" borderId="0" xfId="4" applyNumberFormat="1" applyFont="1" applyFill="1" applyBorder="1" applyAlignment="1" applyProtection="1">
      <alignment horizontal="center" vertical="center"/>
    </xf>
    <xf numFmtId="0" fontId="5" fillId="11" borderId="14" xfId="4" applyFont="1" applyFill="1" applyBorder="1" applyAlignment="1" applyProtection="1">
      <alignment vertical="center"/>
    </xf>
    <xf numFmtId="14" fontId="4" fillId="14" borderId="0" xfId="4" applyNumberFormat="1" applyFont="1" applyFill="1" applyBorder="1" applyAlignment="1" applyProtection="1">
      <alignment horizontal="center" vertical="center"/>
    </xf>
    <xf numFmtId="1" fontId="4" fillId="14" borderId="0" xfId="4" applyNumberFormat="1" applyFont="1" applyFill="1" applyBorder="1" applyAlignment="1" applyProtection="1">
      <alignment horizontal="center" vertical="center"/>
    </xf>
    <xf numFmtId="0" fontId="1" fillId="11" borderId="14" xfId="4" applyFill="1" applyBorder="1" applyProtection="1"/>
    <xf numFmtId="0" fontId="29" fillId="11" borderId="13" xfId="4" applyFont="1" applyFill="1" applyBorder="1" applyAlignment="1" applyProtection="1">
      <alignment wrapText="1"/>
    </xf>
    <xf numFmtId="0" fontId="29" fillId="11" borderId="14" xfId="4" applyFont="1" applyFill="1" applyBorder="1" applyAlignment="1" applyProtection="1">
      <alignment wrapText="1"/>
    </xf>
    <xf numFmtId="0" fontId="29" fillId="11" borderId="13" xfId="4" applyFont="1" applyFill="1" applyBorder="1" applyProtection="1"/>
    <xf numFmtId="0" fontId="29" fillId="11" borderId="0" xfId="4" applyFont="1" applyFill="1" applyBorder="1" applyProtection="1"/>
    <xf numFmtId="0" fontId="29" fillId="11" borderId="0" xfId="4" applyFont="1" applyFill="1" applyBorder="1" applyAlignment="1" applyProtection="1">
      <alignment wrapText="1"/>
    </xf>
    <xf numFmtId="0" fontId="29" fillId="11" borderId="14" xfId="4" applyFont="1" applyFill="1" applyBorder="1" applyProtection="1"/>
    <xf numFmtId="0" fontId="5" fillId="11" borderId="0" xfId="4" applyFont="1" applyFill="1" applyBorder="1" applyAlignment="1" applyProtection="1">
      <alignment horizontal="right" vertical="center" wrapText="1"/>
    </xf>
    <xf numFmtId="0" fontId="30" fillId="11" borderId="14" xfId="4" applyFont="1" applyFill="1" applyBorder="1" applyAlignment="1" applyProtection="1">
      <alignment vertical="center"/>
    </xf>
    <xf numFmtId="0" fontId="5" fillId="11" borderId="13" xfId="4" applyFont="1" applyFill="1" applyBorder="1" applyAlignment="1" applyProtection="1">
      <alignment horizontal="right" vertical="center" wrapText="1"/>
    </xf>
    <xf numFmtId="0" fontId="30" fillId="11" borderId="0" xfId="4" applyFont="1" applyFill="1" applyBorder="1" applyAlignment="1" applyProtection="1">
      <alignment vertical="center"/>
    </xf>
    <xf numFmtId="0" fontId="29" fillId="11" borderId="0" xfId="4" applyFont="1" applyFill="1" applyBorder="1" applyAlignment="1" applyProtection="1">
      <alignment vertical="top"/>
    </xf>
    <xf numFmtId="0" fontId="4" fillId="11" borderId="0" xfId="4" applyFont="1" applyFill="1" applyBorder="1" applyAlignment="1" applyProtection="1">
      <alignment vertical="center"/>
    </xf>
    <xf numFmtId="0" fontId="29" fillId="11" borderId="0" xfId="4" applyFont="1" applyFill="1" applyBorder="1" applyAlignment="1" applyProtection="1">
      <alignment vertical="center"/>
    </xf>
    <xf numFmtId="0" fontId="29" fillId="11" borderId="14" xfId="4" applyFont="1" applyFill="1" applyBorder="1" applyAlignment="1" applyProtection="1">
      <alignment vertical="center"/>
    </xf>
    <xf numFmtId="0" fontId="29" fillId="11" borderId="0" xfId="4" applyFont="1" applyFill="1" applyBorder="1" applyAlignment="1" applyProtection="1"/>
    <xf numFmtId="0" fontId="32" fillId="11" borderId="0" xfId="4" applyFont="1" applyFill="1" applyBorder="1" applyAlignment="1" applyProtection="1">
      <alignment vertical="center"/>
    </xf>
    <xf numFmtId="0" fontId="32" fillId="11" borderId="14" xfId="4" applyFont="1" applyFill="1" applyBorder="1" applyAlignment="1" applyProtection="1">
      <alignment vertical="center"/>
    </xf>
    <xf numFmtId="0" fontId="4" fillId="11" borderId="0" xfId="4" applyFont="1" applyFill="1" applyBorder="1" applyAlignment="1" applyProtection="1">
      <alignment horizontal="center" vertical="center"/>
    </xf>
    <xf numFmtId="0" fontId="5" fillId="11" borderId="14" xfId="4" applyFont="1" applyFill="1" applyBorder="1" applyAlignment="1" applyProtection="1">
      <alignment horizontal="center" vertical="center"/>
    </xf>
    <xf numFmtId="0" fontId="29" fillId="11" borderId="13" xfId="4" applyFont="1" applyFill="1" applyBorder="1" applyAlignment="1" applyProtection="1">
      <alignment vertical="top"/>
    </xf>
    <xf numFmtId="0" fontId="32" fillId="11" borderId="14" xfId="4" applyFont="1" applyFill="1" applyBorder="1" applyProtection="1"/>
    <xf numFmtId="0" fontId="1" fillId="11" borderId="3" xfId="4" applyFill="1" applyBorder="1" applyProtection="1"/>
    <xf numFmtId="0" fontId="1" fillId="11" borderId="2" xfId="4" applyFill="1" applyBorder="1" applyProtection="1"/>
    <xf numFmtId="0" fontId="1" fillId="11" borderId="15" xfId="4" applyFill="1" applyBorder="1" applyProtection="1"/>
    <xf numFmtId="4" fontId="5" fillId="0" borderId="12" xfId="0" applyNumberFormat="1" applyFont="1" applyFill="1" applyBorder="1" applyAlignment="1" applyProtection="1">
      <alignment horizontal="right" vertical="center" shrinkToFit="1"/>
      <protection locked="0"/>
    </xf>
    <xf numFmtId="4" fontId="24" fillId="9" borderId="12" xfId="0" applyNumberFormat="1" applyFont="1" applyFill="1" applyBorder="1" applyAlignment="1" applyProtection="1">
      <alignment horizontal="right" vertical="center" shrinkToFit="1"/>
      <protection locked="0"/>
    </xf>
    <xf numFmtId="4" fontId="5" fillId="9" borderId="12" xfId="0" applyNumberFormat="1" applyFont="1" applyFill="1" applyBorder="1" applyAlignment="1" applyProtection="1">
      <alignment horizontal="right" vertical="center" shrinkToFit="1"/>
      <protection locked="0"/>
    </xf>
    <xf numFmtId="4" fontId="5" fillId="11" borderId="12" xfId="0"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xf>
    <xf numFmtId="4" fontId="5"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horizontal="right" vertical="center" shrinkToFit="1"/>
      <protection locked="0"/>
    </xf>
    <xf numFmtId="4" fontId="17" fillId="0" borderId="12" xfId="5" applyNumberFormat="1" applyFont="1" applyFill="1" applyBorder="1" applyAlignment="1" applyProtection="1">
      <alignment horizontal="right" vertical="center" shrinkToFit="1"/>
      <protection locked="0"/>
    </xf>
    <xf numFmtId="4" fontId="17" fillId="10" borderId="12" xfId="5" applyNumberFormat="1" applyFont="1" applyFill="1" applyBorder="1" applyAlignment="1" applyProtection="1">
      <alignment vertical="center"/>
    </xf>
    <xf numFmtId="4" fontId="5" fillId="0" borderId="12" xfId="5" applyNumberFormat="1" applyFont="1" applyFill="1" applyBorder="1" applyAlignment="1" applyProtection="1">
      <alignment vertical="center"/>
      <protection locked="0"/>
    </xf>
    <xf numFmtId="4" fontId="5" fillId="9" borderId="12" xfId="0" applyNumberFormat="1" applyFont="1" applyFill="1" applyBorder="1" applyAlignment="1" applyProtection="1">
      <alignment vertical="center"/>
    </xf>
    <xf numFmtId="4" fontId="5" fillId="0" borderId="12" xfId="0" applyNumberFormat="1" applyFont="1" applyFill="1" applyBorder="1" applyAlignment="1" applyProtection="1">
      <alignment horizontal="right" vertical="center" wrapText="1"/>
      <protection locked="0"/>
    </xf>
    <xf numFmtId="4" fontId="17" fillId="10" borderId="12" xfId="0" applyNumberFormat="1" applyFont="1" applyFill="1" applyBorder="1" applyAlignment="1" applyProtection="1">
      <alignment horizontal="right" vertical="center" wrapText="1"/>
    </xf>
    <xf numFmtId="4" fontId="5" fillId="0" borderId="12" xfId="0" applyNumberFormat="1" applyFont="1" applyFill="1" applyBorder="1" applyAlignment="1" applyProtection="1">
      <alignment vertical="center" wrapText="1"/>
      <protection locked="0"/>
    </xf>
    <xf numFmtId="4" fontId="17" fillId="10" borderId="12" xfId="0" applyNumberFormat="1" applyFont="1" applyFill="1" applyBorder="1" applyAlignment="1" applyProtection="1">
      <alignment vertical="center" wrapText="1"/>
    </xf>
    <xf numFmtId="0" fontId="18" fillId="3" borderId="12" xfId="3" applyFont="1" applyFill="1" applyBorder="1" applyAlignment="1" applyProtection="1">
      <alignment horizontal="center" vertical="center"/>
    </xf>
    <xf numFmtId="4" fontId="5" fillId="0" borderId="11" xfId="0" applyNumberFormat="1" applyFont="1" applyFill="1" applyBorder="1" applyAlignment="1" applyProtection="1">
      <alignment vertical="center"/>
      <protection locked="0"/>
    </xf>
    <xf numFmtId="4" fontId="5" fillId="0" borderId="7" xfId="0" applyNumberFormat="1" applyFont="1" applyFill="1" applyBorder="1" applyAlignment="1" applyProtection="1">
      <alignment vertical="center"/>
      <protection locked="0"/>
    </xf>
    <xf numFmtId="4" fontId="5" fillId="9" borderId="7" xfId="0" applyNumberFormat="1" applyFont="1" applyFill="1" applyBorder="1" applyAlignment="1" applyProtection="1">
      <alignment vertical="center"/>
      <protection locked="0"/>
    </xf>
    <xf numFmtId="4" fontId="17" fillId="10" borderId="8" xfId="0" applyNumberFormat="1" applyFont="1" applyFill="1" applyBorder="1" applyAlignment="1" applyProtection="1">
      <alignment vertical="center"/>
    </xf>
    <xf numFmtId="4" fontId="17" fillId="9" borderId="7" xfId="0" applyNumberFormat="1" applyFont="1" applyFill="1" applyBorder="1" applyAlignment="1" applyProtection="1">
      <alignment vertical="center"/>
    </xf>
    <xf numFmtId="4" fontId="17" fillId="9" borderId="8" xfId="0" applyNumberFormat="1" applyFont="1" applyFill="1" applyBorder="1" applyAlignment="1" applyProtection="1">
      <alignment vertical="center"/>
    </xf>
    <xf numFmtId="4" fontId="17" fillId="0" borderId="8" xfId="0" applyNumberFormat="1" applyFont="1" applyFill="1" applyBorder="1" applyAlignment="1" applyProtection="1">
      <alignment vertical="center"/>
    </xf>
    <xf numFmtId="3" fontId="9" fillId="3" borderId="12" xfId="0" applyNumberFormat="1" applyFont="1" applyFill="1" applyBorder="1" applyAlignment="1" applyProtection="1">
      <alignment horizontal="center" vertical="center" wrapText="1"/>
    </xf>
    <xf numFmtId="3" fontId="34" fillId="3" borderId="12"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165" fontId="18" fillId="0" borderId="12" xfId="0" applyNumberFormat="1" applyFont="1" applyFill="1" applyBorder="1" applyAlignment="1" applyProtection="1">
      <alignment horizontal="center" vertical="center"/>
    </xf>
    <xf numFmtId="165" fontId="18" fillId="9" borderId="12" xfId="0" applyNumberFormat="1" applyFont="1" applyFill="1" applyBorder="1" applyAlignment="1" applyProtection="1">
      <alignment horizontal="center" vertical="center"/>
    </xf>
    <xf numFmtId="4" fontId="3" fillId="8" borderId="12" xfId="0" applyNumberFormat="1" applyFont="1" applyFill="1" applyBorder="1" applyAlignment="1">
      <alignment vertical="center" shrinkToFit="1"/>
    </xf>
    <xf numFmtId="4" fontId="3" fillId="0" borderId="12" xfId="0" applyNumberFormat="1" applyFont="1" applyBorder="1" applyAlignment="1" applyProtection="1">
      <alignment vertical="center" shrinkToFit="1"/>
      <protection locked="0"/>
    </xf>
    <xf numFmtId="4" fontId="3" fillId="0" borderId="12" xfId="0" applyNumberFormat="1" applyFont="1" applyFill="1" applyBorder="1" applyAlignment="1" applyProtection="1">
      <alignment vertical="center" shrinkToFit="1"/>
      <protection locked="0"/>
    </xf>
    <xf numFmtId="4" fontId="23" fillId="0" borderId="12" xfId="0" applyNumberFormat="1" applyFont="1" applyFill="1" applyBorder="1" applyAlignment="1" applyProtection="1">
      <alignment vertical="center" shrinkToFit="1"/>
    </xf>
    <xf numFmtId="4" fontId="23" fillId="9" borderId="12" xfId="0" applyNumberFormat="1" applyFont="1" applyFill="1" applyBorder="1" applyAlignment="1" applyProtection="1">
      <alignment vertical="center" shrinkToFit="1"/>
    </xf>
    <xf numFmtId="0" fontId="4" fillId="12" borderId="3" xfId="4" applyFont="1" applyFill="1" applyBorder="1" applyAlignment="1" applyProtection="1">
      <alignment horizontal="left" vertical="center"/>
      <protection locked="0"/>
    </xf>
    <xf numFmtId="0" fontId="4" fillId="12" borderId="2" xfId="4" applyFont="1" applyFill="1" applyBorder="1" applyAlignment="1" applyProtection="1">
      <alignment horizontal="left" vertical="center"/>
      <protection locked="0"/>
    </xf>
    <xf numFmtId="0" fontId="4" fillId="12" borderId="15" xfId="4" applyFont="1" applyFill="1" applyBorder="1" applyAlignment="1" applyProtection="1">
      <alignment horizontal="left" vertical="center"/>
      <protection locked="0"/>
    </xf>
    <xf numFmtId="0" fontId="4" fillId="12" borderId="3" xfId="0" applyFont="1" applyFill="1" applyBorder="1" applyAlignment="1" applyProtection="1">
      <alignment horizontal="left" vertical="center"/>
      <protection locked="0"/>
    </xf>
    <xf numFmtId="0" fontId="4" fillId="12" borderId="2" xfId="0" applyFont="1" applyFill="1" applyBorder="1" applyAlignment="1" applyProtection="1">
      <alignment horizontal="left" vertical="center"/>
      <protection locked="0"/>
    </xf>
    <xf numFmtId="0" fontId="4" fillId="12" borderId="15" xfId="0" applyFont="1" applyFill="1" applyBorder="1" applyAlignment="1" applyProtection="1">
      <alignment horizontal="left" vertical="center"/>
      <protection locked="0"/>
    </xf>
    <xf numFmtId="0" fontId="4" fillId="12" borderId="17" xfId="4" applyFont="1" applyFill="1" applyBorder="1" applyAlignment="1" applyProtection="1">
      <alignment horizontal="left" vertical="center"/>
      <protection locked="0"/>
    </xf>
    <xf numFmtId="0" fontId="29" fillId="11" borderId="13" xfId="4" applyFont="1" applyFill="1" applyBorder="1" applyAlignment="1" applyProtection="1">
      <alignment horizontal="left"/>
      <protection locked="0"/>
    </xf>
    <xf numFmtId="0" fontId="29" fillId="11" borderId="0" xfId="4" applyFont="1" applyFill="1" applyAlignment="1" applyProtection="1">
      <alignment horizontal="left"/>
      <protection locked="0"/>
    </xf>
    <xf numFmtId="0" fontId="29" fillId="11" borderId="0" xfId="4" applyFont="1" applyFill="1" applyAlignment="1" applyProtection="1">
      <alignment horizontal="left" vertical="top"/>
      <protection locked="0"/>
    </xf>
    <xf numFmtId="0" fontId="29" fillId="11" borderId="0" xfId="4" applyFont="1" applyFill="1" applyAlignment="1" applyProtection="1">
      <alignment horizontal="left" vertical="top" wrapText="1"/>
      <protection locked="0"/>
    </xf>
    <xf numFmtId="0" fontId="29" fillId="11" borderId="14" xfId="4" applyFont="1" applyFill="1" applyBorder="1" applyAlignment="1" applyProtection="1">
      <alignment horizontal="left"/>
      <protection locked="0"/>
    </xf>
    <xf numFmtId="0" fontId="29" fillId="11" borderId="0" xfId="4" applyFont="1" applyFill="1" applyAlignment="1" applyProtection="1">
      <alignment horizontal="left" wrapText="1"/>
      <protection locked="0"/>
    </xf>
    <xf numFmtId="0" fontId="29" fillId="11" borderId="13" xfId="4" applyFont="1" applyFill="1" applyBorder="1" applyAlignment="1" applyProtection="1">
      <alignment horizontal="left" vertical="top"/>
      <protection locked="0"/>
    </xf>
    <xf numFmtId="0" fontId="4" fillId="12" borderId="17" xfId="4" quotePrefix="1" applyFont="1" applyFill="1" applyBorder="1" applyAlignment="1" applyProtection="1">
      <alignment horizontal="left" vertical="center"/>
      <protection locked="0"/>
    </xf>
    <xf numFmtId="0" fontId="4" fillId="0" borderId="13" xfId="4" applyFont="1" applyFill="1" applyBorder="1" applyAlignment="1" applyProtection="1">
      <alignment horizontal="center" vertical="center" wrapText="1"/>
    </xf>
    <xf numFmtId="0" fontId="4" fillId="0" borderId="0" xfId="4" applyFont="1" applyFill="1" applyBorder="1" applyAlignment="1" applyProtection="1">
      <alignment horizontal="center" vertical="center" wrapText="1"/>
    </xf>
    <xf numFmtId="0" fontId="4" fillId="0" borderId="14" xfId="4" applyFont="1" applyFill="1" applyBorder="1" applyAlignment="1" applyProtection="1">
      <alignment horizontal="center" vertical="center" wrapText="1"/>
    </xf>
    <xf numFmtId="0" fontId="5" fillId="11" borderId="13" xfId="4" applyFont="1" applyFill="1" applyBorder="1" applyAlignment="1" applyProtection="1">
      <alignment horizontal="right" vertical="center" wrapText="1"/>
    </xf>
    <xf numFmtId="0" fontId="5" fillId="11" borderId="14" xfId="4" applyFont="1" applyFill="1" applyBorder="1" applyAlignment="1" applyProtection="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15" xfId="4" applyNumberFormat="1" applyFont="1" applyFill="1" applyBorder="1" applyAlignment="1" applyProtection="1">
      <alignment horizontal="center" vertical="center"/>
      <protection locked="0"/>
    </xf>
    <xf numFmtId="0" fontId="29" fillId="11" borderId="13" xfId="4" applyFont="1" applyFill="1" applyBorder="1" applyAlignment="1" applyProtection="1">
      <alignment wrapText="1"/>
    </xf>
    <xf numFmtId="0" fontId="29" fillId="11" borderId="0" xfId="4" applyFont="1" applyFill="1" applyBorder="1" applyAlignment="1" applyProtection="1">
      <alignment wrapText="1"/>
    </xf>
    <xf numFmtId="0" fontId="25" fillId="11" borderId="9" xfId="4" applyFont="1" applyFill="1" applyBorder="1" applyAlignment="1" applyProtection="1">
      <alignment vertical="center"/>
    </xf>
    <xf numFmtId="0" fontId="25" fillId="11" borderId="1" xfId="4" applyFont="1" applyFill="1" applyBorder="1" applyAlignment="1" applyProtection="1">
      <alignment vertical="center"/>
    </xf>
    <xf numFmtId="0" fontId="28" fillId="11" borderId="13" xfId="4" applyFont="1" applyFill="1" applyBorder="1" applyAlignment="1" applyProtection="1">
      <alignment horizontal="center" vertical="center"/>
    </xf>
    <xf numFmtId="0" fontId="28" fillId="11" borderId="0" xfId="4" applyFont="1" applyFill="1" applyBorder="1" applyAlignment="1" applyProtection="1">
      <alignment horizontal="center" vertical="center"/>
    </xf>
    <xf numFmtId="0" fontId="28" fillId="11" borderId="14" xfId="4" applyFont="1" applyFill="1" applyBorder="1" applyAlignment="1" applyProtection="1">
      <alignment horizontal="center" vertical="center"/>
    </xf>
    <xf numFmtId="0" fontId="4" fillId="11" borderId="13" xfId="4" applyFont="1" applyFill="1" applyBorder="1" applyAlignment="1" applyProtection="1">
      <alignment vertical="center" wrapText="1"/>
    </xf>
    <xf numFmtId="0" fontId="4" fillId="11" borderId="0" xfId="4" applyFont="1" applyFill="1" applyBorder="1" applyAlignment="1" applyProtection="1">
      <alignment vertical="center" wrapText="1"/>
    </xf>
    <xf numFmtId="14" fontId="4" fillId="12" borderId="3" xfId="4" applyNumberFormat="1" applyFont="1" applyFill="1" applyBorder="1" applyAlignment="1" applyProtection="1">
      <alignment horizontal="center" vertical="center"/>
      <protection locked="0"/>
    </xf>
    <xf numFmtId="14" fontId="4" fillId="12" borderId="15" xfId="4" applyNumberFormat="1" applyFont="1" applyFill="1" applyBorder="1" applyAlignment="1" applyProtection="1">
      <alignment horizontal="center" vertical="center"/>
      <protection locked="0"/>
    </xf>
    <xf numFmtId="0" fontId="29" fillId="11" borderId="0" xfId="4" applyFont="1" applyFill="1" applyBorder="1" applyProtection="1"/>
    <xf numFmtId="0" fontId="27" fillId="11" borderId="13" xfId="4" applyFont="1" applyFill="1" applyBorder="1" applyAlignment="1" applyProtection="1">
      <alignment horizontal="center" vertical="center" wrapText="1"/>
    </xf>
    <xf numFmtId="0" fontId="27" fillId="11" borderId="0" xfId="4" applyFont="1" applyFill="1" applyBorder="1" applyAlignment="1" applyProtection="1">
      <alignment horizontal="center" vertical="center" wrapText="1"/>
    </xf>
    <xf numFmtId="0" fontId="5" fillId="11" borderId="13" xfId="4" applyFont="1" applyFill="1" applyBorder="1" applyAlignment="1" applyProtection="1">
      <alignment horizontal="right" vertical="center"/>
    </xf>
    <xf numFmtId="0" fontId="5" fillId="11" borderId="14" xfId="4" applyFont="1" applyFill="1" applyBorder="1" applyAlignment="1" applyProtection="1">
      <alignment horizontal="right" vertical="center"/>
    </xf>
    <xf numFmtId="0" fontId="5" fillId="11" borderId="0" xfId="4" applyFont="1" applyFill="1" applyBorder="1" applyAlignment="1" applyProtection="1">
      <alignment horizontal="right" vertical="center" wrapText="1"/>
    </xf>
    <xf numFmtId="0" fontId="4" fillId="12" borderId="3" xfId="4" applyFont="1" applyFill="1" applyBorder="1" applyAlignment="1" applyProtection="1">
      <alignment horizontal="center" vertical="center"/>
      <protection locked="0"/>
    </xf>
    <xf numFmtId="0" fontId="4" fillId="12" borderId="15" xfId="4" applyFont="1" applyFill="1" applyBorder="1" applyAlignment="1" applyProtection="1">
      <alignment horizontal="center" vertical="center"/>
      <protection locked="0"/>
    </xf>
    <xf numFmtId="0" fontId="5" fillId="11" borderId="0" xfId="4" applyFont="1" applyFill="1" applyBorder="1" applyAlignment="1" applyProtection="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15" xfId="4" applyFont="1" applyFill="1" applyBorder="1" applyAlignment="1" applyProtection="1">
      <alignment vertical="center"/>
      <protection locked="0"/>
    </xf>
    <xf numFmtId="0" fontId="30" fillId="11" borderId="13" xfId="4" applyFont="1" applyFill="1" applyBorder="1" applyAlignment="1" applyProtection="1">
      <alignment vertical="center"/>
    </xf>
    <xf numFmtId="0" fontId="30" fillId="11" borderId="0" xfId="4" applyFont="1" applyFill="1" applyBorder="1" applyAlignment="1" applyProtection="1">
      <alignment vertical="center"/>
    </xf>
    <xf numFmtId="0" fontId="29" fillId="11" borderId="0" xfId="4" applyFont="1" applyFill="1" applyBorder="1" applyProtection="1">
      <protection locked="0"/>
    </xf>
    <xf numFmtId="0" fontId="29" fillId="11" borderId="13" xfId="4" applyFont="1" applyFill="1" applyBorder="1" applyAlignment="1" applyProtection="1">
      <alignment vertical="center" wrapText="1"/>
    </xf>
    <xf numFmtId="0" fontId="29" fillId="11" borderId="0" xfId="4" applyFont="1" applyFill="1" applyBorder="1" applyAlignment="1" applyProtection="1">
      <alignment vertical="center" wrapText="1"/>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15" xfId="4" applyFont="1" applyFill="1" applyBorder="1" applyProtection="1">
      <protection locked="0"/>
    </xf>
    <xf numFmtId="0" fontId="5" fillId="11" borderId="0" xfId="4" applyFont="1" applyFill="1" applyBorder="1" applyAlignment="1" applyProtection="1">
      <alignment vertical="center"/>
    </xf>
    <xf numFmtId="0" fontId="5" fillId="11" borderId="13" xfId="4" applyFont="1" applyFill="1" applyBorder="1" applyAlignment="1" applyProtection="1">
      <alignment horizontal="center" vertical="center"/>
    </xf>
    <xf numFmtId="0" fontId="5" fillId="11" borderId="0" xfId="4" applyFont="1" applyFill="1" applyBorder="1" applyAlignment="1" applyProtection="1">
      <alignment horizontal="center" vertical="center"/>
    </xf>
    <xf numFmtId="0" fontId="29" fillId="11" borderId="0" xfId="4" applyFont="1" applyFill="1" applyBorder="1" applyAlignment="1" applyProtection="1">
      <alignment vertical="top"/>
    </xf>
    <xf numFmtId="0" fontId="5" fillId="11" borderId="13" xfId="4" applyFont="1" applyFill="1" applyBorder="1" applyAlignment="1" applyProtection="1">
      <alignment horizontal="left" vertical="center"/>
    </xf>
    <xf numFmtId="0" fontId="5" fillId="11" borderId="0" xfId="4" applyFont="1" applyFill="1" applyBorder="1" applyAlignment="1" applyProtection="1">
      <alignment horizontal="left" vertical="center"/>
    </xf>
    <xf numFmtId="0" fontId="5" fillId="11" borderId="0" xfId="4" applyFont="1" applyFill="1" applyBorder="1" applyAlignment="1" applyProtection="1">
      <alignment vertical="top"/>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15" xfId="4" applyNumberFormat="1" applyFont="1" applyFill="1" applyBorder="1" applyAlignment="1" applyProtection="1">
      <alignment vertical="center"/>
      <protection locked="0"/>
    </xf>
    <xf numFmtId="0" fontId="5" fillId="11" borderId="14" xfId="4" applyFont="1" applyFill="1" applyBorder="1" applyAlignment="1" applyProtection="1">
      <alignment horizontal="center" vertical="center"/>
    </xf>
    <xf numFmtId="0" fontId="5" fillId="11" borderId="5" xfId="4" applyFont="1" applyFill="1" applyBorder="1" applyAlignment="1" applyProtection="1">
      <alignment horizontal="left" vertical="center" wrapText="1"/>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15" xfId="4" applyFont="1" applyFill="1" applyBorder="1" applyAlignment="1" applyProtection="1">
      <alignment vertical="center"/>
      <protection locked="0"/>
    </xf>
    <xf numFmtId="0" fontId="5" fillId="11" borderId="1" xfId="4" applyFont="1" applyFill="1" applyBorder="1" applyAlignment="1" applyProtection="1">
      <alignment horizontal="left" vertical="center" wrapText="1"/>
    </xf>
    <xf numFmtId="0" fontId="5" fillId="0" borderId="12" xfId="0" applyFont="1" applyFill="1" applyBorder="1" applyAlignment="1" applyProtection="1">
      <alignment horizontal="left" vertical="center" wrapText="1"/>
    </xf>
    <xf numFmtId="0" fontId="5" fillId="9" borderId="12" xfId="0" applyFont="1" applyFill="1" applyBorder="1" applyAlignment="1" applyProtection="1">
      <alignment horizontal="left" vertical="center" wrapText="1"/>
    </xf>
    <xf numFmtId="0" fontId="4" fillId="9" borderId="1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protection locked="0"/>
    </xf>
    <xf numFmtId="0" fontId="2" fillId="0" borderId="2" xfId="0" applyFont="1" applyBorder="1" applyAlignment="1" applyProtection="1">
      <alignment horizontal="right" vertical="top" wrapText="1"/>
      <protection locked="0"/>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12" xfId="0" applyFont="1" applyFill="1" applyBorder="1" applyAlignment="1" applyProtection="1">
      <alignment horizontal="center" vertical="center"/>
    </xf>
    <xf numFmtId="0" fontId="0" fillId="0" borderId="12" xfId="0" applyBorder="1" applyAlignment="1" applyProtection="1">
      <alignment horizontal="center" vertical="center"/>
    </xf>
    <xf numFmtId="0" fontId="4" fillId="3" borderId="12" xfId="0" applyFont="1" applyFill="1" applyBorder="1" applyAlignment="1" applyProtection="1">
      <alignment horizontal="center" vertical="center" wrapText="1"/>
    </xf>
    <xf numFmtId="0" fontId="0" fillId="0" borderId="12" xfId="0" applyBorder="1" applyAlignment="1" applyProtection="1">
      <alignment horizontal="center" vertical="center" wrapText="1"/>
    </xf>
    <xf numFmtId="0" fontId="11" fillId="4" borderId="12" xfId="0" applyFont="1" applyFill="1" applyBorder="1" applyAlignment="1" applyProtection="1">
      <alignment horizontal="left" vertical="center" wrapText="1"/>
      <protection locked="0"/>
    </xf>
    <xf numFmtId="0" fontId="4" fillId="0" borderId="12" xfId="0" applyFont="1" applyFill="1" applyBorder="1" applyAlignment="1" applyProtection="1">
      <alignment horizontal="left" vertical="center" wrapText="1"/>
    </xf>
    <xf numFmtId="0" fontId="5" fillId="0" borderId="12" xfId="0" applyFont="1" applyBorder="1" applyAlignment="1">
      <alignment horizontal="left" vertical="center" wrapText="1"/>
    </xf>
    <xf numFmtId="0" fontId="5" fillId="11" borderId="12" xfId="0" applyFont="1" applyFill="1" applyBorder="1" applyAlignment="1" applyProtection="1">
      <alignment horizontal="left" vertical="center" wrapText="1"/>
    </xf>
    <xf numFmtId="0" fontId="4" fillId="4" borderId="12" xfId="0" applyFont="1" applyFill="1" applyBorder="1" applyAlignment="1" applyProtection="1">
      <alignment horizontal="left" vertical="center" wrapText="1"/>
      <protection locked="0"/>
    </xf>
    <xf numFmtId="0" fontId="5" fillId="4" borderId="12" xfId="0" applyFont="1" applyFill="1" applyBorder="1" applyAlignment="1" applyProtection="1">
      <alignment vertical="center"/>
      <protection locked="0"/>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12" xfId="5" applyFont="1" applyFill="1" applyBorder="1" applyAlignment="1" applyProtection="1">
      <alignment horizontal="center" vertical="center" wrapText="1"/>
    </xf>
    <xf numFmtId="0" fontId="2" fillId="0" borderId="12" xfId="5" applyBorder="1" applyAlignment="1" applyProtection="1">
      <alignment horizontal="center" vertical="center" wrapText="1"/>
    </xf>
    <xf numFmtId="3" fontId="18" fillId="3" borderId="12" xfId="5" applyNumberFormat="1" applyFont="1" applyFill="1" applyBorder="1" applyAlignment="1" applyProtection="1">
      <alignment horizontal="center" vertical="center" wrapText="1"/>
    </xf>
    <xf numFmtId="3" fontId="2" fillId="0" borderId="12" xfId="5" applyNumberFormat="1" applyBorder="1" applyAlignment="1" applyProtection="1">
      <alignment horizontal="center" vertical="center" wrapText="1"/>
    </xf>
    <xf numFmtId="0" fontId="15" fillId="9" borderId="12" xfId="0" applyFont="1" applyFill="1" applyBorder="1" applyAlignment="1" applyProtection="1">
      <alignment horizontal="left" vertical="center" wrapText="1"/>
    </xf>
    <xf numFmtId="0" fontId="21" fillId="0" borderId="12" xfId="0" applyFont="1" applyFill="1" applyBorder="1" applyAlignment="1" applyProtection="1">
      <alignment horizontal="left" vertical="center" wrapText="1"/>
    </xf>
    <xf numFmtId="0" fontId="18" fillId="3" borderId="12" xfId="5" applyFont="1" applyFill="1" applyBorder="1" applyAlignment="1" applyProtection="1">
      <alignment horizontal="center" vertical="center"/>
    </xf>
    <xf numFmtId="0" fontId="2" fillId="0" borderId="12" xfId="5" applyBorder="1" applyAlignment="1" applyProtection="1">
      <alignment horizontal="center" vertical="center"/>
    </xf>
    <xf numFmtId="0" fontId="5" fillId="0" borderId="12" xfId="0" applyFont="1" applyFill="1" applyBorder="1" applyAlignment="1" applyProtection="1">
      <alignment horizontal="left" vertical="center" wrapText="1" indent="1"/>
    </xf>
    <xf numFmtId="0" fontId="5" fillId="9" borderId="12" xfId="0" applyFont="1" applyFill="1" applyBorder="1" applyAlignment="1" applyProtection="1">
      <alignment horizontal="left" vertical="center" wrapText="1" indent="1"/>
    </xf>
    <xf numFmtId="0" fontId="15" fillId="0" borderId="12" xfId="0" applyFont="1" applyFill="1" applyBorder="1" applyAlignment="1" applyProtection="1">
      <alignment horizontal="left" vertical="center" wrapText="1"/>
    </xf>
    <xf numFmtId="0" fontId="12" fillId="4" borderId="12" xfId="5" applyFont="1" applyFill="1" applyBorder="1" applyAlignment="1" applyProtection="1">
      <alignment horizontal="left" vertical="center" wrapText="1"/>
    </xf>
    <xf numFmtId="0" fontId="12" fillId="4" borderId="12" xfId="5" applyFont="1" applyFill="1" applyBorder="1" applyAlignment="1" applyProtection="1">
      <alignment vertical="center" wrapText="1"/>
    </xf>
    <xf numFmtId="0" fontId="2" fillId="0" borderId="12" xfId="5" applyBorder="1" applyAlignment="1" applyProtection="1"/>
    <xf numFmtId="0" fontId="5" fillId="11" borderId="12" xfId="0" applyFont="1" applyFill="1" applyBorder="1" applyAlignment="1" applyProtection="1">
      <alignment horizontal="left" vertical="center" wrapText="1" indent="1"/>
    </xf>
    <xf numFmtId="0" fontId="12" fillId="9"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indent="1"/>
    </xf>
    <xf numFmtId="0" fontId="4" fillId="4" borderId="12" xfId="5" applyFont="1" applyFill="1" applyBorder="1" applyAlignment="1" applyProtection="1">
      <alignment horizontal="left" vertical="center" wrapText="1"/>
    </xf>
    <xf numFmtId="0" fontId="4" fillId="4" borderId="12" xfId="5" applyFont="1" applyFill="1" applyBorder="1" applyAlignment="1" applyProtection="1">
      <alignment vertical="center" wrapText="1"/>
    </xf>
    <xf numFmtId="0" fontId="4" fillId="9" borderId="12" xfId="0" applyFont="1" applyFill="1" applyBorder="1" applyAlignment="1" applyProtection="1">
      <alignment horizontal="left" vertical="center" wrapText="1" indent="1"/>
    </xf>
    <xf numFmtId="0" fontId="5" fillId="0" borderId="12"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18" fillId="2" borderId="4" xfId="3" applyFont="1" applyFill="1" applyBorder="1" applyAlignment="1" applyProtection="1">
      <alignment vertical="center"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12" xfId="0" applyFont="1" applyFill="1" applyBorder="1" applyAlignment="1" applyProtection="1">
      <alignment horizontal="left" vertical="center" wrapText="1"/>
    </xf>
    <xf numFmtId="0" fontId="5" fillId="10" borderId="12" xfId="0" applyFont="1" applyFill="1" applyBorder="1" applyAlignment="1" applyProtection="1">
      <alignment horizontal="left" vertical="center" wrapText="1"/>
    </xf>
    <xf numFmtId="0" fontId="4" fillId="3" borderId="12" xfId="3" applyFont="1" applyFill="1" applyBorder="1" applyAlignment="1" applyProtection="1">
      <alignment horizontal="center" vertical="center" wrapText="1"/>
    </xf>
    <xf numFmtId="0" fontId="18" fillId="3" borderId="12" xfId="3" applyFont="1" applyFill="1" applyBorder="1" applyAlignment="1" applyProtection="1">
      <alignment horizontal="center" vertical="center" wrapText="1"/>
    </xf>
    <xf numFmtId="0" fontId="12" fillId="7" borderId="12" xfId="0" applyFont="1" applyFill="1" applyBorder="1" applyAlignment="1" applyProtection="1">
      <alignment horizontal="left" vertical="center" wrapText="1" shrinkToFit="1"/>
    </xf>
    <xf numFmtId="0" fontId="12" fillId="10" borderId="12" xfId="0" applyFont="1" applyFill="1" applyBorder="1" applyAlignment="1" applyProtection="1">
      <alignment horizontal="left" vertical="center" wrapText="1"/>
    </xf>
    <xf numFmtId="0" fontId="12" fillId="0" borderId="12"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xf>
    <xf numFmtId="0" fontId="5" fillId="0" borderId="7"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xf>
    <xf numFmtId="0" fontId="12" fillId="7" borderId="9"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10" xfId="0" applyFont="1" applyFill="1" applyBorder="1" applyAlignment="1" applyProtection="1">
      <alignment horizontal="left" vertical="center" shrinkToFit="1"/>
    </xf>
    <xf numFmtId="0" fontId="12" fillId="9" borderId="8" xfId="0" applyFont="1" applyFill="1" applyBorder="1" applyAlignment="1" applyProtection="1">
      <alignment horizontal="left" vertical="center" wrapText="1"/>
    </xf>
    <xf numFmtId="0" fontId="5" fillId="0" borderId="11" xfId="0" applyFont="1" applyFill="1" applyBorder="1" applyAlignment="1" applyProtection="1">
      <alignment horizontal="left" vertical="center" wrapText="1" indent="1"/>
    </xf>
    <xf numFmtId="0" fontId="4" fillId="9" borderId="7"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8" xfId="0" applyFont="1" applyFill="1" applyBorder="1" applyAlignment="1" applyProtection="1">
      <alignment horizontal="left" vertical="center" wrapText="1"/>
    </xf>
    <xf numFmtId="0" fontId="12" fillId="9" borderId="7" xfId="0" applyFont="1" applyFill="1" applyBorder="1" applyAlignment="1" applyProtection="1">
      <alignment horizontal="left" vertical="center" wrapText="1"/>
    </xf>
    <xf numFmtId="0" fontId="12" fillId="0" borderId="7"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12" xfId="0" applyFont="1" applyBorder="1" applyAlignment="1" applyProtection="1">
      <alignment horizontal="left" vertical="center" wrapText="1"/>
    </xf>
    <xf numFmtId="0" fontId="18" fillId="9" borderId="12" xfId="0" applyFont="1" applyFill="1" applyBorder="1" applyAlignment="1" applyProtection="1">
      <alignment horizontal="left" vertical="center" wrapText="1"/>
    </xf>
    <xf numFmtId="0" fontId="9" fillId="3" borderId="12" xfId="0" applyFont="1" applyFill="1" applyBorder="1" applyAlignment="1" applyProtection="1">
      <alignment horizontal="center" vertical="center" wrapText="1"/>
    </xf>
    <xf numFmtId="0" fontId="3" fillId="0" borderId="12" xfId="0" applyFont="1" applyBorder="1" applyAlignment="1" applyProtection="1">
      <alignment horizontal="center" vertical="center" wrapText="1"/>
    </xf>
    <xf numFmtId="0" fontId="3" fillId="0" borderId="12" xfId="0" applyFont="1" applyBorder="1" applyProtection="1"/>
    <xf numFmtId="3" fontId="9" fillId="3" borderId="12" xfId="0" applyNumberFormat="1" applyFont="1" applyFill="1" applyBorder="1" applyAlignment="1" applyProtection="1">
      <alignment horizontal="center" vertical="center" wrapText="1"/>
    </xf>
    <xf numFmtId="3" fontId="3" fillId="0" borderId="12" xfId="0" applyNumberFormat="1" applyFont="1" applyBorder="1" applyProtection="1"/>
    <xf numFmtId="49" fontId="9" fillId="3" borderId="12" xfId="0" applyNumberFormat="1" applyFont="1" applyFill="1" applyBorder="1" applyAlignment="1" applyProtection="1">
      <alignment horizontal="center" vertical="center" wrapText="1"/>
    </xf>
    <xf numFmtId="0" fontId="20" fillId="6" borderId="12" xfId="0" applyFont="1" applyFill="1" applyBorder="1" applyAlignment="1" applyProtection="1">
      <alignment horizontal="left" vertical="center"/>
    </xf>
    <xf numFmtId="0" fontId="22" fillId="6" borderId="12" xfId="0" applyFont="1" applyFill="1" applyBorder="1" applyAlignment="1" applyProtection="1">
      <alignment vertical="center"/>
    </xf>
    <xf numFmtId="0" fontId="3" fillId="0" borderId="12" xfId="0" applyFont="1" applyBorder="1" applyAlignment="1" applyProtection="1">
      <alignment vertical="center"/>
    </xf>
    <xf numFmtId="0" fontId="18" fillId="0" borderId="12" xfId="0" applyFont="1" applyBorder="1" applyAlignment="1" applyProtection="1">
      <alignment horizontal="left" vertical="center" wrapText="1"/>
    </xf>
    <xf numFmtId="0" fontId="20" fillId="9" borderId="12" xfId="0" applyFont="1" applyFill="1" applyBorder="1" applyAlignment="1" applyProtection="1">
      <alignment horizontal="left" vertical="center" wrapText="1"/>
    </xf>
    <xf numFmtId="0" fontId="2" fillId="0" borderId="9" xfId="0" applyFont="1" applyBorder="1" applyAlignment="1">
      <alignment horizontal="left" vertical="top" wrapText="1"/>
    </xf>
    <xf numFmtId="0" fontId="2" fillId="0" borderId="1" xfId="0" applyFont="1" applyBorder="1" applyAlignment="1">
      <alignment horizontal="left" vertical="top"/>
    </xf>
    <xf numFmtId="0" fontId="2" fillId="0" borderId="10" xfId="0" applyFont="1" applyBorder="1" applyAlignment="1">
      <alignment horizontal="left" vertical="top"/>
    </xf>
    <xf numFmtId="0" fontId="2" fillId="0" borderId="13" xfId="0" applyFont="1" applyBorder="1" applyAlignment="1">
      <alignment horizontal="left" vertical="top"/>
    </xf>
    <xf numFmtId="0" fontId="2" fillId="0" borderId="0" xfId="0" applyFont="1" applyBorder="1" applyAlignment="1">
      <alignment horizontal="left" vertical="top"/>
    </xf>
    <xf numFmtId="0" fontId="2" fillId="0" borderId="14" xfId="0" applyFont="1" applyBorder="1" applyAlignment="1">
      <alignment horizontal="left" vertical="top"/>
    </xf>
    <xf numFmtId="0" fontId="2" fillId="0" borderId="3" xfId="0" applyFont="1" applyBorder="1" applyAlignment="1">
      <alignment horizontal="left" vertical="top"/>
    </xf>
    <xf numFmtId="0" fontId="2" fillId="0" borderId="2" xfId="0" applyFont="1" applyBorder="1" applyAlignment="1">
      <alignment horizontal="left" vertical="top"/>
    </xf>
    <xf numFmtId="0" fontId="2" fillId="0" borderId="15" xfId="0" applyFont="1" applyBorder="1" applyAlignment="1">
      <alignment horizontal="left" vertical="top"/>
    </xf>
  </cellXfs>
  <cellStyles count="6">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Style 1" xfId="1" xr:uid="{00000000-0005-0000-0000-000005000000}"/>
  </cellStyles>
  <dxfs count="1">
    <dxf>
      <font>
        <b/>
        <i val="0"/>
        <condense val="0"/>
        <extend val="0"/>
        <color indexed="16"/>
      </font>
      <fill>
        <patternFill>
          <bgColor indexed="11"/>
        </patternFill>
      </fill>
    </dxf>
  </dxfs>
  <tableStyles count="1" defaultTableStyle="TableStyleMedium2" defaultPivotStyle="PivotStyleLight16">
    <tableStyle name="Invisible" pivot="0" table="0" count="0" xr9:uid="{C60EF65B-5F06-44B9-BAFA-753D453F28FB}"/>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 u likvidaciji</xs:documentation>
            </xs:annotation>
          </xs:enumeration>
          <xs:enumeration value="637">
            <xs:annotation>
              <xs:documentation>Croatia Airlines d.d.</xs:documentation>
            </xs:annotation>
          </xs:enumeration>
          <xs:enumeration value="680">
            <xs:annotation>
              <xs:documentation>ŽITO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 u stečaju</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 u stečaju</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293">
            <xs:annotation>
              <xs:documentation>TOKIĆ d.d.</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BOSQAR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enumeration value="118729">
            <xs:annotation>
              <xs:documentation>ING-GRAD dioničko društvo za specijalne radove u graditeljstvu</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419872" type="Decimal_TD18_FD2___8" nillable="false" minOccurs="1" maxOccurs="1"/>
          <xs:element name="P1419873"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425371" type="Decimal_TD18_FD2___8" nillable="false" minOccurs="1" maxOccurs="1"/>
          <xs:element name="P1425372" type="Decimal_TD18_FD2___8" nillable="false" minOccurs="1" maxOccurs="1"/>
          <xs:element name="P1425373" type="Decimal_TD18_FD2___8" nillable="false" minOccurs="1" maxOccurs="1"/>
          <xs:element name="P1425374"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420846"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42084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420848"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420849"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420850"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420851"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420852"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420853"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420854"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420855"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420856"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42085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420858"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420859"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420860"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420861"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420862"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420863"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420864"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420865"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420866"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42086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420868"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420869"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420870"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420871"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420872"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420873"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420874"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420875"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420876"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42087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420878"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420879"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420880"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420881"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420882"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420883"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420884"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420885"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420886"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42088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420888"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420889"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420890"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420892"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420891"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420893"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420894"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420895"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420896"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42089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420898"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420899"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40</xdr:row>
      <xdr:rowOff>85725</xdr:rowOff>
    </xdr:from>
    <xdr:to>
      <xdr:col>9</xdr:col>
      <xdr:colOff>6949</xdr:colOff>
      <xdr:row>62</xdr:row>
      <xdr:rowOff>126376</xdr:rowOff>
    </xdr:to>
    <xdr:sp macro="" textlink="">
      <xdr:nvSpPr>
        <xdr:cNvPr id="2" name="TextBox 1">
          <a:extLst>
            <a:ext uri="{FF2B5EF4-FFF2-40B4-BE49-F238E27FC236}">
              <a16:creationId xmlns:a16="http://schemas.microsoft.com/office/drawing/2014/main" id="{FBD9FB34-93E6-4553-AE22-BC06794427EF}"/>
            </a:ext>
          </a:extLst>
        </xdr:cNvPr>
        <xdr:cNvSpPr txBox="1"/>
      </xdr:nvSpPr>
      <xdr:spPr>
        <a:xfrm>
          <a:off x="0" y="11430000"/>
          <a:ext cx="11522674" cy="36030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solidFill>
                <a:schemeClr val="dk1"/>
              </a:solidFill>
              <a:effectLst/>
              <a:latin typeface="Arial" panose="020B0604020202020204" pitchFamily="34" charset="0"/>
              <a:ea typeface="+mn-ea"/>
              <a:cs typeface="Arial" panose="020B0604020202020204" pitchFamily="34" charset="0"/>
            </a:rPr>
            <a:t>Sažeti konsolidirani financijski izvještaji za tromjesečno razdoblje završeno 31. ožujka 2026. godine sastavljeni su sukladno Međunarodnom računovodstvenom standardu 34 – Financijsko izvještavanje u toku godine, kojeg je odobrila Europska Unija (EU). Sažeti konsolidirani financijski izvještaji ne uključuju sve podatke i objave koji su obavezni za godišnje konsolidirane financijske izvještaje te ih se treba čitati zajedno s godišnjim konsolidiranim financijskim izvještajima Grupe na dan 31. prosinca 2025. godine. Godišnji konsolidirani financijski izvještaji Grupe sastavljeni su sukladno Međunarodnim standardima financijskog izvještavanja (MSFI) koje je odobrila EU. Izvještaji su dostupni na web-stranici Atlantic Grupe: www.atlanticgrupa.com.</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Sažeti konsolidirani financijski izvještaji za tromjesečno razdoblje završeno 31. ožujka 2026. godine pripremljeni su temeljem istih računovodstvenih politika, prikaza i metoda izračuna koji su se koristili prilikom pripreme godišnjih konsolidiranih financijskih izvještaja Grupe na dan 31. prosinca 2025. godine.</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Grupa nije izložena značajnim sezonskim ili cikličkim promjenama u svom poslovanju.</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Na dan odobravanja sažetih konsolidiranih financijskih izvještaja za tromjesečno razdoblje završeno 31. ožujka 2026. godine poslovanje Atlantic Grupe se odvija nesmetano. Prodajom poslovanja dječje hrane u 2021. godini, Atlantic Grupa je značajno smanjila izloženost u Rusiji i ZND tržištima. Shodno tome, ratna zbivanja nemaju izravan materijalno značajan utjecaj na poslovanje Atlantic Grupe, a indirektne posljedice, dominantno u vidu dodatnih problema u lancima opskrbe i inflatornim pritiscima menadžment Atlantic Grupe pozorno prati i poduzima sve raspoložive mjere za smanjenje rizika u danim okolnostima.</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Ostale objave koje propisuje MRS 34 - Financijsko izvještavanje za razdoblja tijekom godine, a koje nisu prezentirane u izvještaju o financijskom položaju, izvještaju o sveobuhvatnoj dobiti, izvještaju o novčanim tokovima i izvještaju o promjenama kapitala objavljene su u bilješkama 4 do 10 uz sažete konsolidirane financijske izvještaje za tromjesečno razdoblje završeno 31. ožujka 2026. godine.</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Naziv, sjedište (adresa) izdavatelja, pravni oblik izdavatelja, država osnivanja, matični broj subjekta, osobni identifikacijski broj objavljeni su na stranici Opći podaci u sklopu ovog dokumenta te u bilješci 1 uz sažete konsolidirane financijske izvještaje za tromjesečno razdoblje završeno 31. ožujka 2026. godine.</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Financijske obveze na konsolidiranom nivou po osnovi</a:t>
          </a:r>
          <a:r>
            <a:rPr lang="hr-HR" sz="1000" baseline="0">
              <a:solidFill>
                <a:schemeClr val="dk1"/>
              </a:solidFill>
              <a:effectLst/>
              <a:latin typeface="Arial" panose="020B0604020202020204" pitchFamily="34" charset="0"/>
              <a:ea typeface="+mn-ea"/>
              <a:cs typeface="Arial" panose="020B0604020202020204" pitchFamily="34" charset="0"/>
            </a:rPr>
            <a:t> danih jamstava </a:t>
          </a:r>
          <a:r>
            <a:rPr lang="hr-HR" sz="1000">
              <a:solidFill>
                <a:schemeClr val="dk1"/>
              </a:solidFill>
              <a:effectLst/>
              <a:latin typeface="Arial" panose="020B0604020202020204" pitchFamily="34" charset="0"/>
              <a:ea typeface="+mn-ea"/>
              <a:cs typeface="Arial" panose="020B0604020202020204" pitchFamily="34" charset="0"/>
            </a:rPr>
            <a:t>koje nisu uključene u bilancu nisu materijalno značajne i Uprava vjeruje kako je mogućnost</a:t>
          </a:r>
          <a:r>
            <a:rPr lang="hr-HR" sz="1000" baseline="0">
              <a:solidFill>
                <a:schemeClr val="dk1"/>
              </a:solidFill>
              <a:effectLst/>
              <a:latin typeface="Arial" panose="020B0604020202020204" pitchFamily="34" charset="0"/>
              <a:ea typeface="+mn-ea"/>
              <a:cs typeface="Arial" panose="020B0604020202020204" pitchFamily="34" charset="0"/>
            </a:rPr>
            <a:t> bilo kakvog odljeva po osnovu istih neznatna. Grupa nema obveza po osnovi mirovina iz domene MRS 19.</a:t>
          </a:r>
        </a:p>
        <a:p>
          <a:endParaRPr lang="hr-HR" sz="1000" baseline="0">
            <a:solidFill>
              <a:schemeClr val="dk1"/>
            </a:solidFill>
            <a:effectLst/>
            <a:latin typeface="Arial" panose="020B0604020202020204" pitchFamily="34" charset="0"/>
            <a:ea typeface="+mn-ea"/>
            <a:cs typeface="Arial" panose="020B0604020202020204" pitchFamily="34" charset="0"/>
          </a:endParaRPr>
        </a:p>
        <a:p>
          <a:endParaRPr lang="hr-HR" sz="1000">
            <a:latin typeface="Arial" panose="020B0604020202020204" pitchFamily="34" charset="0"/>
            <a:cs typeface="Arial" panose="020B0604020202020204" pitchFamily="34" charset="0"/>
          </a:endParaRPr>
        </a:p>
      </xdr:txBody>
    </xdr:sp>
    <xdr:clientData/>
  </xdr:twoCellAnchor>
  <xdr:twoCellAnchor>
    <xdr:from>
      <xdr:col>0</xdr:col>
      <xdr:colOff>0</xdr:colOff>
      <xdr:row>63</xdr:row>
      <xdr:rowOff>0</xdr:rowOff>
    </xdr:from>
    <xdr:to>
      <xdr:col>9</xdr:col>
      <xdr:colOff>35684</xdr:colOff>
      <xdr:row>87</xdr:row>
      <xdr:rowOff>87260</xdr:rowOff>
    </xdr:to>
    <xdr:sp macro="" textlink="">
      <xdr:nvSpPr>
        <xdr:cNvPr id="3" name="TextBox 2">
          <a:extLst>
            <a:ext uri="{FF2B5EF4-FFF2-40B4-BE49-F238E27FC236}">
              <a16:creationId xmlns:a16="http://schemas.microsoft.com/office/drawing/2014/main" id="{A6B076D9-93A2-499D-B7C5-BC9BB8F9AA75}"/>
            </a:ext>
          </a:extLst>
        </xdr:cNvPr>
        <xdr:cNvSpPr txBox="1"/>
      </xdr:nvSpPr>
      <xdr:spPr>
        <a:xfrm>
          <a:off x="0" y="15068550"/>
          <a:ext cx="11551409" cy="39734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hr-HR" sz="1100"/>
        </a:p>
      </xdr:txBody>
    </xdr:sp>
    <xdr:clientData/>
  </xdr:twoCellAnchor>
  <xdr:twoCellAnchor>
    <xdr:from>
      <xdr:col>0</xdr:col>
      <xdr:colOff>0</xdr:colOff>
      <xdr:row>88</xdr:row>
      <xdr:rowOff>0</xdr:rowOff>
    </xdr:from>
    <xdr:to>
      <xdr:col>9</xdr:col>
      <xdr:colOff>10829</xdr:colOff>
      <xdr:row>124</xdr:row>
      <xdr:rowOff>142875</xdr:rowOff>
    </xdr:to>
    <xdr:sp macro="" textlink="">
      <xdr:nvSpPr>
        <xdr:cNvPr id="4" name="TextBox 3">
          <a:extLst>
            <a:ext uri="{FF2B5EF4-FFF2-40B4-BE49-F238E27FC236}">
              <a16:creationId xmlns:a16="http://schemas.microsoft.com/office/drawing/2014/main" id="{4EF88151-DE74-4DC2-906B-117BA81E7688}"/>
            </a:ext>
          </a:extLst>
        </xdr:cNvPr>
        <xdr:cNvSpPr txBox="1"/>
      </xdr:nvSpPr>
      <xdr:spPr>
        <a:xfrm>
          <a:off x="0" y="19116675"/>
          <a:ext cx="11526554" cy="5972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hr-HR" sz="1000">
              <a:solidFill>
                <a:sysClr val="windowText" lastClr="000000"/>
              </a:solidFill>
              <a:latin typeface="Arial" panose="020B0604020202020204" pitchFamily="34" charset="0"/>
              <a:cs typeface="Arial" panose="020B0604020202020204" pitchFamily="34" charset="0"/>
            </a:rPr>
            <a:t>Dugovanja Grupe koja</a:t>
          </a:r>
          <a:r>
            <a:rPr lang="hr-HR" sz="1000" baseline="0">
              <a:solidFill>
                <a:sysClr val="windowText" lastClr="000000"/>
              </a:solidFill>
              <a:latin typeface="Arial" panose="020B0604020202020204" pitchFamily="34" charset="0"/>
              <a:cs typeface="Arial" panose="020B0604020202020204" pitchFamily="34" charset="0"/>
            </a:rPr>
            <a:t> </a:t>
          </a:r>
          <a:r>
            <a:rPr lang="hr-HR" sz="1000">
              <a:solidFill>
                <a:sysClr val="windowText" lastClr="000000"/>
              </a:solidFill>
              <a:latin typeface="Arial" panose="020B0604020202020204" pitchFamily="34" charset="0"/>
              <a:cs typeface="Arial" panose="020B0604020202020204" pitchFamily="34" charset="0"/>
            </a:rPr>
            <a:t>dospijevaju nakon više od pet godina odnose</a:t>
          </a:r>
          <a:r>
            <a:rPr lang="hr-HR" sz="1000" baseline="0">
              <a:solidFill>
                <a:sysClr val="windowText" lastClr="000000"/>
              </a:solidFill>
              <a:latin typeface="Arial" panose="020B0604020202020204" pitchFamily="34" charset="0"/>
              <a:cs typeface="Arial" panose="020B0604020202020204" pitchFamily="34" charset="0"/>
            </a:rPr>
            <a:t> se na obveze po najmovima. Ugovorena nediskontirana novčana obveza po najmovima koji dospijevaju nakon više od pet godina na dan 31. ožujka 2026. godine iznosi 38.159 tisuća eura.</a:t>
          </a:r>
        </a:p>
        <a:p>
          <a:endParaRPr lang="hr-HR" sz="1000" baseline="0">
            <a:latin typeface="Arial" panose="020B0604020202020204" pitchFamily="34" charset="0"/>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Na</a:t>
          </a:r>
          <a:r>
            <a:rPr lang="hr-HR" sz="1000" baseline="0">
              <a:solidFill>
                <a:schemeClr val="dk1"/>
              </a:solidFill>
              <a:effectLst/>
              <a:latin typeface="Arial" panose="020B0604020202020204" pitchFamily="34" charset="0"/>
              <a:ea typeface="+mn-ea"/>
              <a:cs typeface="Arial" panose="020B0604020202020204" pitchFamily="34" charset="0"/>
            </a:rPr>
            <a:t> dan 31. ožujka 2026. godine Grupa nema zaloga nad nekretninama, postrojenjem i opremom po osnovi kredita financijskih ustanova te </a:t>
          </a:r>
          <a:r>
            <a:rPr lang="hr-HR" sz="1000">
              <a:solidFill>
                <a:schemeClr val="dk1"/>
              </a:solidFill>
              <a:effectLst/>
              <a:latin typeface="Arial" panose="020B0604020202020204" pitchFamily="34" charset="0"/>
              <a:ea typeface="+mn-ea"/>
              <a:cs typeface="Arial" panose="020B0604020202020204" pitchFamily="34" charset="0"/>
            </a:rPr>
            <a:t>nema zaloga po osnovi nematerijalne imovine i udjela u ovisnim društvima.</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U tromjesečnom razdoblju završenom 31. ožujka</a:t>
          </a:r>
          <a:r>
            <a:rPr lang="hr-HR" sz="1000" baseline="0">
              <a:solidFill>
                <a:schemeClr val="dk1"/>
              </a:solidFill>
              <a:effectLst/>
              <a:latin typeface="Arial" panose="020B0604020202020204" pitchFamily="34" charset="0"/>
              <a:ea typeface="+mn-ea"/>
              <a:cs typeface="Arial" panose="020B0604020202020204" pitchFamily="34" charset="0"/>
            </a:rPr>
            <a:t> </a:t>
          </a:r>
          <a:r>
            <a:rPr lang="hr-HR" sz="1000">
              <a:solidFill>
                <a:schemeClr val="dk1"/>
              </a:solidFill>
              <a:effectLst/>
              <a:latin typeface="Arial" panose="020B0604020202020204" pitchFamily="34" charset="0"/>
              <a:ea typeface="+mn-ea"/>
              <a:cs typeface="Arial" panose="020B0604020202020204" pitchFamily="34" charset="0"/>
            </a:rPr>
            <a:t>2026. godine u Grupi je bilo zaposleno prosječno 5.843 radnika. Grupa ne prati zaposlenike po kategorijama.</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Nije bilo kapitalizacije plaća u tromjesečnom razdoblju završenom 31. ožujka 2026. godine.</a:t>
          </a:r>
        </a:p>
        <a:p>
          <a:endParaRPr lang="hr-HR" sz="1000">
            <a:solidFill>
              <a:schemeClr val="dk1"/>
            </a:solidFill>
            <a:effectLst/>
            <a:latin typeface="Arial" panose="020B0604020202020204" pitchFamily="34" charset="0"/>
            <a:ea typeface="+mn-ea"/>
            <a:cs typeface="Arial" panose="020B0604020202020204" pitchFamily="34" charset="0"/>
          </a:endParaRPr>
        </a:p>
        <a:p>
          <a:r>
            <a:rPr lang="hr-HR" sz="1000">
              <a:solidFill>
                <a:schemeClr val="dk1"/>
              </a:solidFill>
              <a:effectLst/>
              <a:latin typeface="Arial" panose="020B0604020202020204" pitchFamily="34" charset="0"/>
              <a:ea typeface="+mn-ea"/>
              <a:cs typeface="Arial" panose="020B0604020202020204" pitchFamily="34" charset="0"/>
            </a:rPr>
            <a:t>Rezerviranja za odgođeni porez, stanja odgođenog poreza na kraju tekućeg razdoblja te kretanja tih stanja tijekom tekućeg razdoblja prikazana su ispod:</a:t>
          </a:r>
        </a:p>
        <a:p>
          <a:endParaRPr lang="hr-HR" sz="1000">
            <a:solidFill>
              <a:schemeClr val="dk1"/>
            </a:solidFill>
            <a:effectLst/>
            <a:latin typeface="Arial" panose="020B0604020202020204" pitchFamily="34" charset="0"/>
            <a:ea typeface="+mn-ea"/>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Grupa nema sudjelujućih interesa.</a:t>
          </a:r>
        </a:p>
        <a:p>
          <a:endParaRPr lang="hr-HR" sz="1000" baseline="0">
            <a:latin typeface="Arial" panose="020B0604020202020204" pitchFamily="34" charset="0"/>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baseline="0">
              <a:latin typeface="Arial" panose="020B0604020202020204" pitchFamily="34" charset="0"/>
              <a:cs typeface="Arial" panose="020B0604020202020204" pitchFamily="34" charset="0"/>
            </a:rPr>
            <a:t>Nije bilo transakcija upisa dionica niti udjela tijekom tekućeg razdoblja u okviru odobrenog kapitala.</a:t>
          </a:r>
        </a:p>
        <a:p>
          <a:pPr marL="0" marR="0" lvl="0" indent="0" defTabSz="914400" eaLnBrk="1" fontAlgn="auto" latinLnBrk="0" hangingPunct="1">
            <a:lnSpc>
              <a:spcPct val="100000"/>
            </a:lnSpc>
            <a:spcBef>
              <a:spcPts val="0"/>
            </a:spcBef>
            <a:spcAft>
              <a:spcPts val="0"/>
            </a:spcAft>
            <a:buClrTx/>
            <a:buSzTx/>
            <a:buFontTx/>
            <a:buNone/>
            <a:tabLst/>
            <a:defRPr/>
          </a:pPr>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Grupa nema potvrda o sudjelovanju, konvertibilnih zadužnica, jamstava, opcija ili sličnih vrijednosnica ili prava.</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Grupa nema udjela u društvima s neograničenom odgovornosti.</a:t>
          </a:r>
        </a:p>
        <a:p>
          <a:endParaRPr lang="hr-HR" sz="1000">
            <a:latin typeface="Arial" panose="020B0604020202020204" pitchFamily="34" charset="0"/>
            <a:cs typeface="Arial" panose="020B0604020202020204" pitchFamily="34" charset="0"/>
          </a:endParaRPr>
        </a:p>
        <a:p>
          <a:r>
            <a:rPr lang="hr-HR" sz="1000">
              <a:latin typeface="Arial" panose="020B0604020202020204" pitchFamily="34" charset="0"/>
              <a:cs typeface="Arial" panose="020B0604020202020204" pitchFamily="34" charset="0"/>
            </a:rPr>
            <a:t>Konsolidirani financijski izvještaji izdavatelja su najveća grupa društava. Većinski</a:t>
          </a:r>
          <a:r>
            <a:rPr lang="hr-HR" sz="1000" baseline="0">
              <a:latin typeface="Arial" panose="020B0604020202020204" pitchFamily="34" charset="0"/>
              <a:cs typeface="Arial" panose="020B0604020202020204" pitchFamily="34" charset="0"/>
            </a:rPr>
            <a:t> vlasnik</a:t>
          </a:r>
          <a:r>
            <a:rPr lang="hr-HR" sz="1000">
              <a:latin typeface="Arial" panose="020B0604020202020204" pitchFamily="34" charset="0"/>
              <a:cs typeface="Arial" panose="020B0604020202020204" pitchFamily="34" charset="0"/>
            </a:rPr>
            <a:t> Izdavatelja je društvo MYBERG</a:t>
          </a:r>
          <a:r>
            <a:rPr lang="hr-HR" sz="1000" baseline="0">
              <a:latin typeface="Arial" panose="020B0604020202020204" pitchFamily="34" charset="0"/>
              <a:cs typeface="Arial" panose="020B0604020202020204" pitchFamily="34" charset="0"/>
            </a:rPr>
            <a:t> d.o.o.</a:t>
          </a:r>
        </a:p>
        <a:p>
          <a:endParaRPr lang="hr-HR" sz="1000" baseline="0">
            <a:latin typeface="Arial" panose="020B0604020202020204" pitchFamily="34" charset="0"/>
            <a:cs typeface="Arial" panose="020B0604020202020204" pitchFamily="34" charset="0"/>
          </a:endParaRPr>
        </a:p>
        <a:p>
          <a:r>
            <a:rPr lang="hr-HR" sz="1000" baseline="0">
              <a:latin typeface="Arial" panose="020B0604020202020204" pitchFamily="34" charset="0"/>
              <a:cs typeface="Arial" panose="020B0604020202020204" pitchFamily="34" charset="0"/>
            </a:rPr>
            <a:t>Transakcije s povezanim stranama objavljene su </a:t>
          </a:r>
          <a:r>
            <a:rPr lang="hr-HR" sz="1000">
              <a:solidFill>
                <a:schemeClr val="dk1"/>
              </a:solidFill>
              <a:latin typeface="Arial" panose="020B0604020202020204" pitchFamily="34" charset="0"/>
              <a:ea typeface="+mn-ea"/>
              <a:cs typeface="Arial" panose="020B0604020202020204" pitchFamily="34" charset="0"/>
            </a:rPr>
            <a:t>u bilješci 9 uz sažete konsolidirane financijske izvještaje za tromjesečno razdoblje završeno 31. ožujka</a:t>
          </a:r>
          <a:r>
            <a:rPr lang="hr-HR" sz="1000" baseline="0">
              <a:solidFill>
                <a:schemeClr val="dk1"/>
              </a:solidFill>
              <a:latin typeface="Arial" panose="020B0604020202020204" pitchFamily="34" charset="0"/>
              <a:ea typeface="+mn-ea"/>
              <a:cs typeface="Arial" panose="020B0604020202020204" pitchFamily="34" charset="0"/>
            </a:rPr>
            <a:t> </a:t>
          </a:r>
          <a:r>
            <a:rPr lang="hr-HR" sz="1000">
              <a:solidFill>
                <a:schemeClr val="dk1"/>
              </a:solidFill>
              <a:latin typeface="Arial" panose="020B0604020202020204" pitchFamily="34" charset="0"/>
              <a:ea typeface="+mn-ea"/>
              <a:cs typeface="Arial" panose="020B0604020202020204" pitchFamily="34" charset="0"/>
            </a:rPr>
            <a:t>2026. godine.</a:t>
          </a:r>
        </a:p>
        <a:p>
          <a:pPr marL="0" marR="0" lvl="0" indent="0" defTabSz="914400" eaLnBrk="1" fontAlgn="auto" latinLnBrk="0" hangingPunct="1">
            <a:lnSpc>
              <a:spcPct val="100000"/>
            </a:lnSpc>
            <a:spcBef>
              <a:spcPts val="0"/>
            </a:spcBef>
            <a:spcAft>
              <a:spcPts val="0"/>
            </a:spcAft>
            <a:buClrTx/>
            <a:buSzTx/>
            <a:buFontTx/>
            <a:buNone/>
            <a:tabLst/>
            <a:defRPr/>
          </a:pPr>
          <a:endParaRPr lang="hr-HR" sz="1000">
            <a:solidFill>
              <a:schemeClr val="dk1"/>
            </a:solidFill>
            <a:effectLst/>
            <a:latin typeface="Arial" panose="020B0604020202020204" pitchFamily="34" charset="0"/>
            <a:ea typeface="+mn-ea"/>
            <a:cs typeface="Arial" panose="020B0604020202020204" pitchFamily="34" charset="0"/>
          </a:endParaRPr>
        </a:p>
        <a:p>
          <a:pPr marL="0" marR="0" lvl="0" indent="0" defTabSz="914400" eaLnBrk="1" fontAlgn="auto" latinLnBrk="0" hangingPunct="1">
            <a:lnSpc>
              <a:spcPct val="100000"/>
            </a:lnSpc>
            <a:spcBef>
              <a:spcPts val="0"/>
            </a:spcBef>
            <a:spcAft>
              <a:spcPts val="0"/>
            </a:spcAft>
            <a:buClrTx/>
            <a:buSzTx/>
            <a:buFontTx/>
            <a:buNone/>
            <a:tabLst/>
            <a:defRPr/>
          </a:pPr>
          <a:r>
            <a:rPr lang="hr-HR" sz="1000">
              <a:solidFill>
                <a:schemeClr val="dk1"/>
              </a:solidFill>
              <a:effectLst/>
              <a:latin typeface="Arial" panose="020B0604020202020204" pitchFamily="34" charset="0"/>
              <a:ea typeface="+mn-ea"/>
              <a:cs typeface="Arial" panose="020B0604020202020204" pitchFamily="34" charset="0"/>
            </a:rPr>
            <a:t>Nema značajnih događaja koji su nastupili nakon datuma bilance i nisu odraženi u računu dobiti i gubitka ili bilanci.</a:t>
          </a:r>
          <a:endParaRPr lang="hr-HR" sz="1000">
            <a:solidFill>
              <a:schemeClr val="dk1"/>
            </a:solidFill>
            <a:latin typeface="Arial" panose="020B0604020202020204" pitchFamily="34" charset="0"/>
            <a:ea typeface="+mn-ea"/>
            <a:cs typeface="Arial" panose="020B0604020202020204" pitchFamily="34" charset="0"/>
          </a:endParaRPr>
        </a:p>
        <a:p>
          <a:endParaRPr lang="hr-HR" sz="1000">
            <a:solidFill>
              <a:schemeClr val="dk1"/>
            </a:solidFill>
            <a:latin typeface="Arial" panose="020B0604020202020204" pitchFamily="34" charset="0"/>
            <a:ea typeface="+mn-ea"/>
            <a:cs typeface="Arial" panose="020B0604020202020204" pitchFamily="34" charset="0"/>
          </a:endParaRPr>
        </a:p>
        <a:p>
          <a:r>
            <a:rPr lang="hr-HR" sz="1000">
              <a:solidFill>
                <a:schemeClr val="dk1"/>
              </a:solidFill>
              <a:latin typeface="Arial" panose="020B0604020202020204" pitchFamily="34" charset="0"/>
              <a:ea typeface="+mn-ea"/>
              <a:cs typeface="Arial" panose="020B0604020202020204" pitchFamily="34" charset="0"/>
            </a:rPr>
            <a:t>Obveze po najmovima proizašle iz primjene MSFI 16 iskazane su u sklopu AOP 104 i AOP 116, a pravo na korištenje imovine u sklopu pozicija AOP 11 do AOP 13.</a:t>
          </a:r>
        </a:p>
        <a:p>
          <a:endParaRPr lang="hr-HR" sz="1000">
            <a:solidFill>
              <a:schemeClr val="dk1"/>
            </a:solidFill>
            <a:latin typeface="Arial" panose="020B0604020202020204" pitchFamily="34" charset="0"/>
            <a:ea typeface="+mn-ea"/>
            <a:cs typeface="Arial" panose="020B0604020202020204" pitchFamily="34" charset="0"/>
          </a:endParaRPr>
        </a:p>
        <a:p>
          <a:r>
            <a:rPr lang="hr-HR" sz="1000">
              <a:latin typeface="Arial" panose="020B0604020202020204" pitchFamily="34" charset="0"/>
              <a:cs typeface="Arial" panose="020B0604020202020204" pitchFamily="34" charset="0"/>
            </a:rPr>
            <a:t>Rezerviranja se</a:t>
          </a:r>
          <a:r>
            <a:rPr lang="hr-HR" sz="1000" baseline="0">
              <a:latin typeface="Arial" panose="020B0604020202020204" pitchFamily="34" charset="0"/>
              <a:cs typeface="Arial" panose="020B0604020202020204" pitchFamily="34" charset="0"/>
            </a:rPr>
            <a:t> iskazuju unutar obveza po ročnosti pa su tako dugoročna rezerviranja iskazana u sklopu AOP 108, a kratkoročna u sklopu AOP 124. Iznos dugoročnih rezerviranja na dan 31. ožujka 2026. godine iznosi 10.762 tisuće eura (31. prosinca 2025.: 10.712 tisuća eura), a kratkoročnih rezerviranja 6.480 tisuća eura (31. prosinca 2025.: 5.557 tisuća eura).</a:t>
          </a:r>
          <a:endParaRPr lang="hr-HR" sz="1000">
            <a:latin typeface="Arial" panose="020B0604020202020204" pitchFamily="34" charset="0"/>
            <a:cs typeface="Arial" panose="020B0604020202020204" pitchFamily="34" charset="0"/>
          </a:endParaRPr>
        </a:p>
      </xdr:txBody>
    </xdr:sp>
    <xdr:clientData/>
  </xdr:twoCellAnchor>
  <xdr:twoCellAnchor editAs="oneCell">
    <xdr:from>
      <xdr:col>0</xdr:col>
      <xdr:colOff>0</xdr:colOff>
      <xdr:row>65</xdr:row>
      <xdr:rowOff>34925</xdr:rowOff>
    </xdr:from>
    <xdr:to>
      <xdr:col>8</xdr:col>
      <xdr:colOff>295508</xdr:colOff>
      <xdr:row>82</xdr:row>
      <xdr:rowOff>9525</xdr:rowOff>
    </xdr:to>
    <xdr:pic>
      <xdr:nvPicPr>
        <xdr:cNvPr id="5" name="Picture 4">
          <a:extLst>
            <a:ext uri="{FF2B5EF4-FFF2-40B4-BE49-F238E27FC236}">
              <a16:creationId xmlns:a16="http://schemas.microsoft.com/office/drawing/2014/main" id="{77778945-0351-EB1A-0B84-182C6EDE6823}"/>
            </a:ext>
          </a:extLst>
        </xdr:cNvPr>
        <xdr:cNvPicPr>
          <a:picLocks noChangeAspect="1"/>
        </xdr:cNvPicPr>
      </xdr:nvPicPr>
      <xdr:blipFill>
        <a:blip xmlns:r="http://schemas.openxmlformats.org/officeDocument/2006/relationships" r:embed="rId1"/>
        <a:stretch>
          <a:fillRect/>
        </a:stretch>
      </xdr:blipFill>
      <xdr:spPr>
        <a:xfrm>
          <a:off x="0" y="15427325"/>
          <a:ext cx="5169133" cy="2724150"/>
        </a:xfrm>
        <a:prstGeom prst="rect">
          <a:avLst/>
        </a:prstGeom>
      </xdr:spPr>
    </xdr:pic>
    <xdr:clientData/>
  </xdr:twoCellAnchor>
  <xdr:twoCellAnchor editAs="oneCell">
    <xdr:from>
      <xdr:col>8</xdr:col>
      <xdr:colOff>800101</xdr:colOff>
      <xdr:row>64</xdr:row>
      <xdr:rowOff>82550</xdr:rowOff>
    </xdr:from>
    <xdr:to>
      <xdr:col>8</xdr:col>
      <xdr:colOff>7000217</xdr:colOff>
      <xdr:row>84</xdr:row>
      <xdr:rowOff>152400</xdr:rowOff>
    </xdr:to>
    <xdr:pic>
      <xdr:nvPicPr>
        <xdr:cNvPr id="6" name="Picture 5">
          <a:extLst>
            <a:ext uri="{FF2B5EF4-FFF2-40B4-BE49-F238E27FC236}">
              <a16:creationId xmlns:a16="http://schemas.microsoft.com/office/drawing/2014/main" id="{BC2CC6F6-1091-D6C8-011A-213B0226D4FE}"/>
            </a:ext>
          </a:extLst>
        </xdr:cNvPr>
        <xdr:cNvPicPr>
          <a:picLocks noChangeAspect="1"/>
        </xdr:cNvPicPr>
      </xdr:nvPicPr>
      <xdr:blipFill>
        <a:blip xmlns:r="http://schemas.openxmlformats.org/officeDocument/2006/relationships" r:embed="rId2"/>
        <a:stretch>
          <a:fillRect/>
        </a:stretch>
      </xdr:blipFill>
      <xdr:spPr>
        <a:xfrm>
          <a:off x="5676901" y="15313025"/>
          <a:ext cx="6203291" cy="3308350"/>
        </a:xfrm>
        <a:prstGeom prst="rect">
          <a:avLst/>
        </a:prstGeom>
      </xdr:spPr>
    </xdr:pic>
    <xdr:clientData/>
  </xdr:twoCellAnchor>
  <xdr:twoCellAnchor editAs="oneCell">
    <xdr:from>
      <xdr:col>0</xdr:col>
      <xdr:colOff>0</xdr:colOff>
      <xdr:row>98</xdr:row>
      <xdr:rowOff>123825</xdr:rowOff>
    </xdr:from>
    <xdr:to>
      <xdr:col>8</xdr:col>
      <xdr:colOff>6788150</xdr:colOff>
      <xdr:row>106</xdr:row>
      <xdr:rowOff>111125</xdr:rowOff>
    </xdr:to>
    <xdr:pic>
      <xdr:nvPicPr>
        <xdr:cNvPr id="8" name="Picture 7">
          <a:extLst>
            <a:ext uri="{FF2B5EF4-FFF2-40B4-BE49-F238E27FC236}">
              <a16:creationId xmlns:a16="http://schemas.microsoft.com/office/drawing/2014/main" id="{B61FD87C-A19E-78E0-D551-0795FADAC51E}"/>
            </a:ext>
          </a:extLst>
        </xdr:cNvPr>
        <xdr:cNvPicPr>
          <a:picLocks noChangeAspect="1"/>
        </xdr:cNvPicPr>
      </xdr:nvPicPr>
      <xdr:blipFill>
        <a:blip xmlns:r="http://schemas.openxmlformats.org/officeDocument/2006/relationships" r:embed="rId3"/>
        <a:stretch>
          <a:fillRect/>
        </a:stretch>
      </xdr:blipFill>
      <xdr:spPr>
        <a:xfrm>
          <a:off x="0" y="20859750"/>
          <a:ext cx="11664950" cy="1282700"/>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6B8AD56D-D268-4BF4-91F3-E9CBBE36631C}" r="E6" connectionId="0">
    <xmlCellPr id="1" xr6:uid="{25C48AEA-19BA-4ABE-998E-65529D479FF3}" uniqueName="Godina">
      <xmlPr mapId="1" xpath="/TFI-IZD-POD/Izvjesce/Godina" xmlDataType="integer"/>
    </xmlCellPr>
  </singleXmlCell>
  <singleXmlCell id="2" xr6:uid="{992DAC28-C026-4EC4-9FE6-B12236A0A109}" r="E8" connectionId="0">
    <xmlCellPr id="1" xr6:uid="{3F9AAF6A-F107-492C-A8B6-1F50B0CF0C2D}" uniqueName="Period">
      <xmlPr mapId="1" xpath="/TFI-IZD-POD/Izvjesce/Period" xmlDataType="integer"/>
    </xmlCellPr>
  </singleXmlCell>
  <singleXmlCell id="3" xr6:uid="{BF533C89-422E-4F8C-AD30-A366801D5A9A}" r="C17" connectionId="0">
    <xmlCellPr id="1" xr6:uid="{A8E1F565-D9B0-47B7-9749-0B7AC5A4F603}" uniqueName="sif_ust">
      <xmlPr mapId="1" xpath="/TFI-IZD-POD/Izvjesce/sif_ust" xmlDataType="string"/>
    </xmlCellPr>
  </singleXmlCell>
  <singleXmlCell id="4" xr6:uid="{C2CC25D9-812F-49AB-8480-C2D8FA90841E}" r="C31" connectionId="0">
    <xmlCellPr id="1" xr6:uid="{4544E9F1-133E-47F4-83FF-C0A1C2E34A46}" uniqueName="AtribIzv">
      <xmlPr mapId="1"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A585D36B-9823-48D2-A62B-84F8BB2D9ED4}" r="H8" connectionId="0">
    <xmlCellPr id="1" xr6:uid="{7A03A089-ED03-451C-9FA4-2B28D0D379A2}" uniqueName="P1074366">
      <xmlPr mapId="1" xpath="/TFI-IZD-POD/IFP-TFI-IZD-POD-E_1000976/P1074366" xmlDataType="decimal"/>
    </xmlCellPr>
  </singleXmlCell>
  <singleXmlCell id="6" xr6:uid="{D44D53F6-28F2-416D-8C85-567D5A29FE6C}" r="I8" connectionId="0">
    <xmlCellPr id="1" xr6:uid="{4F06258B-1542-435A-B459-B9FD350CA4FF}" uniqueName="P1074367">
      <xmlPr mapId="1" xpath="/TFI-IZD-POD/IFP-TFI-IZD-POD-E_1000976/P1074367" xmlDataType="decimal"/>
    </xmlCellPr>
  </singleXmlCell>
  <singleXmlCell id="7" xr6:uid="{9F2AAF11-522D-4F78-9965-E479816B9DE7}" r="H9" connectionId="0">
    <xmlCellPr id="1" xr6:uid="{D18397AF-981B-42E1-B922-70480DF70D4C}" uniqueName="P1074368">
      <xmlPr mapId="1" xpath="/TFI-IZD-POD/IFP-TFI-IZD-POD-E_1000976/P1074368" xmlDataType="decimal"/>
    </xmlCellPr>
  </singleXmlCell>
  <singleXmlCell id="8" xr6:uid="{7664069B-0538-4733-B749-6A51DB044A5B}" r="I9" connectionId="0">
    <xmlCellPr id="1" xr6:uid="{E23A5C0D-C978-4135-B7ED-4564C3788979}" uniqueName="P1074369">
      <xmlPr mapId="1" xpath="/TFI-IZD-POD/IFP-TFI-IZD-POD-E_1000976/P1074369" xmlDataType="decimal"/>
    </xmlCellPr>
  </singleXmlCell>
  <singleXmlCell id="9" xr6:uid="{7BDC082F-7769-48F5-83C5-CDA150A3D857}" r="H10" connectionId="0">
    <xmlCellPr id="1" xr6:uid="{51CA76DD-ED1D-4B06-8BBA-C0402EDDBF5D}" uniqueName="P1074370">
      <xmlPr mapId="1" xpath="/TFI-IZD-POD/IFP-TFI-IZD-POD-E_1000976/P1074370" xmlDataType="decimal"/>
    </xmlCellPr>
  </singleXmlCell>
  <singleXmlCell id="10" xr6:uid="{95C372D9-C368-4E8E-A2FD-D1BCDE6C7B04}" r="I10" connectionId="0">
    <xmlCellPr id="1" xr6:uid="{81DF539F-FEF1-4EFA-B735-9EC7B6AD0FAA}" uniqueName="P1074371">
      <xmlPr mapId="1" xpath="/TFI-IZD-POD/IFP-TFI-IZD-POD-E_1000976/P1074371" xmlDataType="decimal"/>
    </xmlCellPr>
  </singleXmlCell>
  <singleXmlCell id="11" xr6:uid="{8486A003-935A-4EF2-9D04-5F89D2BFC6EB}" r="H11" connectionId="0">
    <xmlCellPr id="1" xr6:uid="{DF8F0B50-3CA6-4C7C-A033-E37E84D14CD5}" uniqueName="P1074372">
      <xmlPr mapId="1" xpath="/TFI-IZD-POD/IFP-TFI-IZD-POD-E_1000976/P1074372" xmlDataType="decimal"/>
    </xmlCellPr>
  </singleXmlCell>
  <singleXmlCell id="12" xr6:uid="{7FDE98AE-23C6-447D-9584-4B9F5D250C1C}" r="I11" connectionId="0">
    <xmlCellPr id="1" xr6:uid="{B80FD1A2-C020-4D19-B97C-40DD5EBEAB8A}" uniqueName="P1074373">
      <xmlPr mapId="1" xpath="/TFI-IZD-POD/IFP-TFI-IZD-POD-E_1000976/P1074373" xmlDataType="decimal"/>
    </xmlCellPr>
  </singleXmlCell>
  <singleXmlCell id="13" xr6:uid="{83454B32-9C6B-4F57-88F2-11FE2651FE09}" r="H12" connectionId="0">
    <xmlCellPr id="1" xr6:uid="{1CD8B627-9658-4762-A581-2373C6AD2B88}" uniqueName="P1074374">
      <xmlPr mapId="1" xpath="/TFI-IZD-POD/IFP-TFI-IZD-POD-E_1000976/P1074374" xmlDataType="decimal"/>
    </xmlCellPr>
  </singleXmlCell>
  <singleXmlCell id="14" xr6:uid="{25002FB1-4792-481D-95C4-68E2765CB79C}" r="I12" connectionId="0">
    <xmlCellPr id="1" xr6:uid="{D9D73CD2-93B3-4A53-AC24-53547A670C2F}" uniqueName="P1074375">
      <xmlPr mapId="1" xpath="/TFI-IZD-POD/IFP-TFI-IZD-POD-E_1000976/P1074375" xmlDataType="decimal"/>
    </xmlCellPr>
  </singleXmlCell>
  <singleXmlCell id="15" xr6:uid="{6DFE1A72-28F6-4C90-BEE9-F16E5A6D2AD6}" r="H13" connectionId="0">
    <xmlCellPr id="1" xr6:uid="{8CBC441B-039B-40DB-9493-0D7F3F312D05}" uniqueName="P1074376">
      <xmlPr mapId="1" xpath="/TFI-IZD-POD/IFP-TFI-IZD-POD-E_1000976/P1074376" xmlDataType="decimal"/>
    </xmlCellPr>
  </singleXmlCell>
  <singleXmlCell id="16" xr6:uid="{B1753B4B-B6EC-4E11-8702-E3E14A729A02}" r="I13" connectionId="0">
    <xmlCellPr id="1" xr6:uid="{3178317F-B98D-4A32-A77C-68364394D07F}" uniqueName="P1074491">
      <xmlPr mapId="1" xpath="/TFI-IZD-POD/IFP-TFI-IZD-POD-E_1000976/P1074491" xmlDataType="decimal"/>
    </xmlCellPr>
  </singleXmlCell>
  <singleXmlCell id="17" xr6:uid="{821C2DFC-11D9-43A6-B44F-FFB71ACCE6B7}" r="H14" connectionId="0">
    <xmlCellPr id="1" xr6:uid="{36FB3B8D-5CA4-4034-B6AF-9A43159A13AF}" uniqueName="P1074492">
      <xmlPr mapId="1" xpath="/TFI-IZD-POD/IFP-TFI-IZD-POD-E_1000976/P1074492" xmlDataType="decimal"/>
    </xmlCellPr>
  </singleXmlCell>
  <singleXmlCell id="18" xr6:uid="{CB842117-2661-4FBE-928E-687630369433}" r="I14" connectionId="0">
    <xmlCellPr id="1" xr6:uid="{F083C409-29BC-4DCC-9CE9-2D293C6D4ECD}" uniqueName="P1074493">
      <xmlPr mapId="1" xpath="/TFI-IZD-POD/IFP-TFI-IZD-POD-E_1000976/P1074493" xmlDataType="decimal"/>
    </xmlCellPr>
  </singleXmlCell>
  <singleXmlCell id="19" xr6:uid="{8A44FBFD-EB76-4EE1-8C5B-24758A84343C}" r="H15" connectionId="0">
    <xmlCellPr id="1" xr6:uid="{7640DCD9-51F3-4C51-AA5D-C90D4F101E25}" uniqueName="P1074494">
      <xmlPr mapId="1" xpath="/TFI-IZD-POD/IFP-TFI-IZD-POD-E_1000976/P1074494" xmlDataType="decimal"/>
    </xmlCellPr>
  </singleXmlCell>
  <singleXmlCell id="20" xr6:uid="{F16DBCD3-1CF4-4702-A477-4B615F110646}" r="I15" connectionId="0">
    <xmlCellPr id="1" xr6:uid="{5F65A38E-2D4C-43FC-BB27-D9A21DD4178D}" uniqueName="P1074575">
      <xmlPr mapId="1" xpath="/TFI-IZD-POD/IFP-TFI-IZD-POD-E_1000976/P1074575" xmlDataType="decimal"/>
    </xmlCellPr>
  </singleXmlCell>
  <singleXmlCell id="21" xr6:uid="{75348DE0-C1FD-48E7-B573-9F19C0ABFBDC}" r="H16" connectionId="0">
    <xmlCellPr id="1" xr6:uid="{009F8B60-915E-46CC-BA7C-7B73AF88A3BB}" uniqueName="P1074576">
      <xmlPr mapId="1" xpath="/TFI-IZD-POD/IFP-TFI-IZD-POD-E_1000976/P1074576" xmlDataType="decimal"/>
    </xmlCellPr>
  </singleXmlCell>
  <singleXmlCell id="22" xr6:uid="{1F292FBD-ECF9-43FF-890B-FD2D8C2BF80D}" r="I16" connectionId="0">
    <xmlCellPr id="1" xr6:uid="{BAD4CAF9-B5DA-4031-AC8E-1417A70FCFCD}" uniqueName="P1074577">
      <xmlPr mapId="1" xpath="/TFI-IZD-POD/IFP-TFI-IZD-POD-E_1000976/P1074577" xmlDataType="decimal"/>
    </xmlCellPr>
  </singleXmlCell>
  <singleXmlCell id="23" xr6:uid="{FE22C175-989B-43F2-8724-8226FBA99270}" r="H17" connectionId="0">
    <xmlCellPr id="1" xr6:uid="{77EB034B-196A-42F5-A1FB-22963C614373}" uniqueName="P1074578">
      <xmlPr mapId="1" xpath="/TFI-IZD-POD/IFP-TFI-IZD-POD-E_1000976/P1074578" xmlDataType="decimal"/>
    </xmlCellPr>
  </singleXmlCell>
  <singleXmlCell id="24" xr6:uid="{FF649F00-EA80-4F09-90B7-C699DEB25435}" r="I17" connectionId="0">
    <xmlCellPr id="1" xr6:uid="{11E10332-2461-4A21-9BE0-88E728B1081C}" uniqueName="P1074579">
      <xmlPr mapId="1" xpath="/TFI-IZD-POD/IFP-TFI-IZD-POD-E_1000976/P1074579" xmlDataType="decimal"/>
    </xmlCellPr>
  </singleXmlCell>
  <singleXmlCell id="25" xr6:uid="{377341A9-D763-4063-94A9-C718CB0A31A6}" r="H18" connectionId="0">
    <xmlCellPr id="1" xr6:uid="{B96DE924-A741-446C-A18E-B74BA086CDDD}" uniqueName="P1074656">
      <xmlPr mapId="1" xpath="/TFI-IZD-POD/IFP-TFI-IZD-POD-E_1000976/P1074656" xmlDataType="decimal"/>
    </xmlCellPr>
  </singleXmlCell>
  <singleXmlCell id="26" xr6:uid="{5AFF903D-A7A6-44E3-BD22-736D4FD1002C}" r="I18" connectionId="0">
    <xmlCellPr id="1" xr6:uid="{3DB5650C-85C4-436D-9A7F-00FF1EAC83A5}" uniqueName="P1074657">
      <xmlPr mapId="1" xpath="/TFI-IZD-POD/IFP-TFI-IZD-POD-E_1000976/P1074657" xmlDataType="decimal"/>
    </xmlCellPr>
  </singleXmlCell>
  <singleXmlCell id="27" xr6:uid="{3075B7F5-3049-4E9D-B40F-344EE0B96968}" r="H19" connectionId="0">
    <xmlCellPr id="1" xr6:uid="{7830C543-9F82-4E7A-B0FF-DBC93F1EEE63}" uniqueName="P1074658">
      <xmlPr mapId="1" xpath="/TFI-IZD-POD/IFP-TFI-IZD-POD-E_1000976/P1074658" xmlDataType="decimal"/>
    </xmlCellPr>
  </singleXmlCell>
  <singleXmlCell id="28" xr6:uid="{7A595666-678B-48CC-BDA2-A06C54F8517D}" r="I19" connectionId="0">
    <xmlCellPr id="1" xr6:uid="{06CA77A3-7F26-4238-89C5-E8CC821CD74C}" uniqueName="P1074659">
      <xmlPr mapId="1" xpath="/TFI-IZD-POD/IFP-TFI-IZD-POD-E_1000976/P1074659" xmlDataType="decimal"/>
    </xmlCellPr>
  </singleXmlCell>
  <singleXmlCell id="29" xr6:uid="{94E861E5-D746-4113-B4ED-921A17E7CC37}" r="H20" connectionId="0">
    <xmlCellPr id="1" xr6:uid="{E7DA99AE-F176-4881-82DF-3D64C31E32AD}" uniqueName="P1074894">
      <xmlPr mapId="1" xpath="/TFI-IZD-POD/IFP-TFI-IZD-POD-E_1000976/P1074894" xmlDataType="decimal"/>
    </xmlCellPr>
  </singleXmlCell>
  <singleXmlCell id="30" xr6:uid="{B0A30BA0-6938-4EDE-B119-B5CBA68FD9E3}" r="I20" connectionId="0">
    <xmlCellPr id="1" xr6:uid="{77CE0BE5-6623-443C-929A-D559ACD25608}" uniqueName="P1074895">
      <xmlPr mapId="1" xpath="/TFI-IZD-POD/IFP-TFI-IZD-POD-E_1000976/P1074895" xmlDataType="decimal"/>
    </xmlCellPr>
  </singleXmlCell>
  <singleXmlCell id="31" xr6:uid="{AE46E2BA-8752-4AFF-8145-06479C87FCD3}" r="H21" connectionId="0">
    <xmlCellPr id="1" xr6:uid="{33850D19-BDC3-4BCE-A74A-8DFE400CB975}" uniqueName="P1074896">
      <xmlPr mapId="1" xpath="/TFI-IZD-POD/IFP-TFI-IZD-POD-E_1000976/P1074896" xmlDataType="decimal"/>
    </xmlCellPr>
  </singleXmlCell>
  <singleXmlCell id="32" xr6:uid="{0B3F56DF-CE5C-468A-86A4-3244766F6F4B}" r="I21" connectionId="0">
    <xmlCellPr id="1" xr6:uid="{DD374C5D-F570-43AA-BC8D-A8808ADB117E}" uniqueName="P1074897">
      <xmlPr mapId="1" xpath="/TFI-IZD-POD/IFP-TFI-IZD-POD-E_1000976/P1074897" xmlDataType="decimal"/>
    </xmlCellPr>
  </singleXmlCell>
  <singleXmlCell id="33" xr6:uid="{94F46DAA-6647-4FF4-B533-154F78679786}" r="H22" connectionId="0">
    <xmlCellPr id="1" xr6:uid="{6C002F01-0972-46CF-B9EA-EF2DE44218FB}" uniqueName="P1074898">
      <xmlPr mapId="1" xpath="/TFI-IZD-POD/IFP-TFI-IZD-POD-E_1000976/P1074898" xmlDataType="decimal"/>
    </xmlCellPr>
  </singleXmlCell>
  <singleXmlCell id="34" xr6:uid="{7E4215F4-11C2-4C1E-9D96-2D7FA51FD0F1}" r="I22" connectionId="0">
    <xmlCellPr id="1" xr6:uid="{9142B597-494C-4404-9B61-4C15FFDC8F61}" uniqueName="P1074899">
      <xmlPr mapId="1" xpath="/TFI-IZD-POD/IFP-TFI-IZD-POD-E_1000976/P1074899" xmlDataType="decimal"/>
    </xmlCellPr>
  </singleXmlCell>
  <singleXmlCell id="35" xr6:uid="{5A7A7279-CEF4-40D4-B5C3-151F3783F3A3}" r="H23" connectionId="0">
    <xmlCellPr id="1" xr6:uid="{0246E680-FAE5-412B-8687-C739BBD8EC63}" uniqueName="P1074900">
      <xmlPr mapId="1" xpath="/TFI-IZD-POD/IFP-TFI-IZD-POD-E_1000976/P1074900" xmlDataType="decimal"/>
    </xmlCellPr>
  </singleXmlCell>
  <singleXmlCell id="36" xr6:uid="{FAFBA44C-2E1C-4C7C-93F7-9A548D826D3B}" r="I23" connectionId="0">
    <xmlCellPr id="1" xr6:uid="{BE0BF008-4DEC-4F65-83EC-91D8FC80F110}" uniqueName="P1074901">
      <xmlPr mapId="1" xpath="/TFI-IZD-POD/IFP-TFI-IZD-POD-E_1000976/P1074901" xmlDataType="decimal"/>
    </xmlCellPr>
  </singleXmlCell>
  <singleXmlCell id="37" xr6:uid="{4DEC25B1-C103-4BA0-B540-99D254BFB18E}" r="H24" connectionId="0">
    <xmlCellPr id="1" xr6:uid="{14505791-2F5C-403F-91FD-5096286577E2}" uniqueName="P1074902">
      <xmlPr mapId="1" xpath="/TFI-IZD-POD/IFP-TFI-IZD-POD-E_1000976/P1074902" xmlDataType="decimal"/>
    </xmlCellPr>
  </singleXmlCell>
  <singleXmlCell id="38" xr6:uid="{9C2FAE3C-76F8-493C-A22C-B49F6C745613}" r="I24" connectionId="0">
    <xmlCellPr id="1" xr6:uid="{C754E8C6-CDB7-429B-B734-018EE59A500C}" uniqueName="P1074903">
      <xmlPr mapId="1" xpath="/TFI-IZD-POD/IFP-TFI-IZD-POD-E_1000976/P1074903" xmlDataType="decimal"/>
    </xmlCellPr>
  </singleXmlCell>
  <singleXmlCell id="39" xr6:uid="{5FD5C7D4-0156-4099-ACC2-1F7609AC69AB}" r="H25" connectionId="0">
    <xmlCellPr id="1" xr6:uid="{48440378-0C19-4F30-8E7E-9CDFBCDF3139}" uniqueName="P1074904">
      <xmlPr mapId="1" xpath="/TFI-IZD-POD/IFP-TFI-IZD-POD-E_1000976/P1074904" xmlDataType="decimal"/>
    </xmlCellPr>
  </singleXmlCell>
  <singleXmlCell id="40" xr6:uid="{FAF8CCE7-F9CE-49FD-B52D-9935211B842C}" r="I25" connectionId="0">
    <xmlCellPr id="1" xr6:uid="{1B472963-7E3F-4BC4-AD77-78CEC651B8FB}" uniqueName="P1074905">
      <xmlPr mapId="1" xpath="/TFI-IZD-POD/IFP-TFI-IZD-POD-E_1000976/P1074905" xmlDataType="decimal"/>
    </xmlCellPr>
  </singleXmlCell>
  <singleXmlCell id="41" xr6:uid="{62DB1755-A1F5-41A2-A357-557E7D7F4359}" r="H26" connectionId="0">
    <xmlCellPr id="1" xr6:uid="{E8F5FB06-9A31-4717-A421-89DC4B50151D}" uniqueName="P1074906">
      <xmlPr mapId="1" xpath="/TFI-IZD-POD/IFP-TFI-IZD-POD-E_1000976/P1074906" xmlDataType="decimal"/>
    </xmlCellPr>
  </singleXmlCell>
  <singleXmlCell id="42" xr6:uid="{08860483-2ADE-4E61-AEF5-093489AB6ECB}" r="I26" connectionId="0">
    <xmlCellPr id="1" xr6:uid="{9F3A30E0-FE94-4BF4-BB7B-A0568FADC3F2}" uniqueName="P1074907">
      <xmlPr mapId="1" xpath="/TFI-IZD-POD/IFP-TFI-IZD-POD-E_1000976/P1074907" xmlDataType="decimal"/>
    </xmlCellPr>
  </singleXmlCell>
  <singleXmlCell id="43" xr6:uid="{43EEB6A8-FAD5-4ABF-9A69-3128455AA2A6}" r="H27" connectionId="0">
    <xmlCellPr id="1" xr6:uid="{4581FAAF-A1F1-4797-84BE-9EC5159ABE4A}" uniqueName="P1074908">
      <xmlPr mapId="1" xpath="/TFI-IZD-POD/IFP-TFI-IZD-POD-E_1000976/P1074908" xmlDataType="decimal"/>
    </xmlCellPr>
  </singleXmlCell>
  <singleXmlCell id="44" xr6:uid="{FBD0F698-AF0B-4F73-89C4-74A233CE80EB}" r="I27" connectionId="0">
    <xmlCellPr id="1" xr6:uid="{0E11E5DE-8D77-42B3-8176-FABAE5F29DA1}" uniqueName="P1074909">
      <xmlPr mapId="1" xpath="/TFI-IZD-POD/IFP-TFI-IZD-POD-E_1000976/P1074909" xmlDataType="decimal"/>
    </xmlCellPr>
  </singleXmlCell>
  <singleXmlCell id="45" xr6:uid="{A4F58D13-FE53-481B-8215-DC6C0C2F8A9F}" r="H28" connectionId="0">
    <xmlCellPr id="1" xr6:uid="{23B2300C-858B-400A-B9EB-FDCE35B27948}" uniqueName="P1074910">
      <xmlPr mapId="1" xpath="/TFI-IZD-POD/IFP-TFI-IZD-POD-E_1000976/P1074910" xmlDataType="decimal"/>
    </xmlCellPr>
  </singleXmlCell>
  <singleXmlCell id="46" xr6:uid="{4D2C14AD-C732-4890-BD5B-E05BF5EAE874}" r="I28" connectionId="0">
    <xmlCellPr id="1" xr6:uid="{87630D55-6BA1-483B-AC05-25C78573803C}" uniqueName="P1074912">
      <xmlPr mapId="1" xpath="/TFI-IZD-POD/IFP-TFI-IZD-POD-E_1000976/P1074912" xmlDataType="decimal"/>
    </xmlCellPr>
  </singleXmlCell>
  <singleXmlCell id="47" xr6:uid="{406CBA6F-B6A6-4602-B04E-C9756CAE460F}" r="H29" connectionId="0">
    <xmlCellPr id="1" xr6:uid="{86FE9CD9-D097-4F58-81D9-345AAC6A2DF6}" uniqueName="P1074914">
      <xmlPr mapId="1" xpath="/TFI-IZD-POD/IFP-TFI-IZD-POD-E_1000976/P1074914" xmlDataType="decimal"/>
    </xmlCellPr>
  </singleXmlCell>
  <singleXmlCell id="48" xr6:uid="{D221CFC2-A4C6-4E75-91AE-FF8CD79826DC}" r="I29" connectionId="0">
    <xmlCellPr id="1" xr6:uid="{44A1EE92-9F29-4F1F-A003-D70741570190}" uniqueName="P1074916">
      <xmlPr mapId="1" xpath="/TFI-IZD-POD/IFP-TFI-IZD-POD-E_1000976/P1074916" xmlDataType="decimal"/>
    </xmlCellPr>
  </singleXmlCell>
  <singleXmlCell id="49" xr6:uid="{F34EB397-C586-48A9-A9B8-74AF007FEB71}" r="H30" connectionId="0">
    <xmlCellPr id="1" xr6:uid="{00BCA9F6-7147-4CD5-8156-07A0C1DF81E5}" uniqueName="P1074918">
      <xmlPr mapId="1" xpath="/TFI-IZD-POD/IFP-TFI-IZD-POD-E_1000976/P1074918" xmlDataType="decimal"/>
    </xmlCellPr>
  </singleXmlCell>
  <singleXmlCell id="50" xr6:uid="{8DEDEBA5-06E1-48EC-A54B-0563A981F8DA}" r="I30" connectionId="0">
    <xmlCellPr id="1" xr6:uid="{CBE27019-13D8-43E5-ACAE-D1544796BDA5}" uniqueName="P1074921">
      <xmlPr mapId="1" xpath="/TFI-IZD-POD/IFP-TFI-IZD-POD-E_1000976/P1074921" xmlDataType="decimal"/>
    </xmlCellPr>
  </singleXmlCell>
  <singleXmlCell id="51" xr6:uid="{D1A1D62B-8283-448D-8FC3-3B785BFDB02B}" r="H31" connectionId="0">
    <xmlCellPr id="1" xr6:uid="{3A8F9135-73B0-4213-AD72-F1C8EDD9EE84}" uniqueName="P1074927">
      <xmlPr mapId="1" xpath="/TFI-IZD-POD/IFP-TFI-IZD-POD-E_1000976/P1074927" xmlDataType="decimal"/>
    </xmlCellPr>
  </singleXmlCell>
  <singleXmlCell id="52" xr6:uid="{264B360E-F42D-4D75-93E0-49DC134E9F9E}" r="I31" connectionId="0">
    <xmlCellPr id="1" xr6:uid="{1DC852B0-3B9E-41ED-B171-B9446A470B08}" uniqueName="P1074947">
      <xmlPr mapId="1" xpath="/TFI-IZD-POD/IFP-TFI-IZD-POD-E_1000976/P1074947" xmlDataType="decimal"/>
    </xmlCellPr>
  </singleXmlCell>
  <singleXmlCell id="53" xr6:uid="{82050F79-AD94-4CB8-B6D7-7CCE07B20433}" r="H32" connectionId="0">
    <xmlCellPr id="1" xr6:uid="{263685F8-21D3-468C-8CA0-D0EEA715926A}" uniqueName="P1074949">
      <xmlPr mapId="1" xpath="/TFI-IZD-POD/IFP-TFI-IZD-POD-E_1000976/P1074949" xmlDataType="decimal"/>
    </xmlCellPr>
  </singleXmlCell>
  <singleXmlCell id="54" xr6:uid="{33E9C79E-8D2D-4F8A-927B-A5B0F8D7923C}" r="I32" connectionId="0">
    <xmlCellPr id="1" xr6:uid="{BF44F2C4-626C-4357-ADF3-45408699A57D}" uniqueName="P1074951">
      <xmlPr mapId="1" xpath="/TFI-IZD-POD/IFP-TFI-IZD-POD-E_1000976/P1074951" xmlDataType="decimal"/>
    </xmlCellPr>
  </singleXmlCell>
  <singleXmlCell id="55" xr6:uid="{4512F09F-DB23-42C2-BA55-034BEACF2863}" r="H33" connectionId="0">
    <xmlCellPr id="1" xr6:uid="{223E08BE-9D99-42F0-A162-6CA3CD075B61}" uniqueName="P1074954">
      <xmlPr mapId="1" xpath="/TFI-IZD-POD/IFP-TFI-IZD-POD-E_1000976/P1074954" xmlDataType="decimal"/>
    </xmlCellPr>
  </singleXmlCell>
  <singleXmlCell id="56" xr6:uid="{42BBBBFB-53FA-48C3-B476-5FE019B05DA2}" r="I33" connectionId="0">
    <xmlCellPr id="1" xr6:uid="{75F1EB31-B18D-478D-94B1-84A9504B8166}" uniqueName="P1074956">
      <xmlPr mapId="1" xpath="/TFI-IZD-POD/IFP-TFI-IZD-POD-E_1000976/P1074956" xmlDataType="decimal"/>
    </xmlCellPr>
  </singleXmlCell>
  <singleXmlCell id="57" xr6:uid="{6B2AE09B-BA11-4D20-B1C1-9F282D2D0A95}" r="H34" connectionId="0">
    <xmlCellPr id="1" xr6:uid="{96F37CF5-017A-4754-B958-9E3322B67412}" uniqueName="P1074958">
      <xmlPr mapId="1" xpath="/TFI-IZD-POD/IFP-TFI-IZD-POD-E_1000976/P1074958" xmlDataType="decimal"/>
    </xmlCellPr>
  </singleXmlCell>
  <singleXmlCell id="58" xr6:uid="{0E60E99B-1C6F-4437-953A-49153AFF10A8}" r="I34" connectionId="0">
    <xmlCellPr id="1" xr6:uid="{22848FAC-5C93-4EA2-869D-222C92E03B52}" uniqueName="P1074960">
      <xmlPr mapId="1" xpath="/TFI-IZD-POD/IFP-TFI-IZD-POD-E_1000976/P1074960" xmlDataType="decimal"/>
    </xmlCellPr>
  </singleXmlCell>
  <singleXmlCell id="59" xr6:uid="{965154CB-58A5-4923-A5C1-18C9CB611B09}" r="H35" connectionId="0">
    <xmlCellPr id="1" xr6:uid="{A3A45F7C-BCFF-497A-974F-50A38805DFBF}" uniqueName="P1074962">
      <xmlPr mapId="1" xpath="/TFI-IZD-POD/IFP-TFI-IZD-POD-E_1000976/P1074962" xmlDataType="decimal"/>
    </xmlCellPr>
  </singleXmlCell>
  <singleXmlCell id="60" xr6:uid="{924DB922-233D-494F-852C-219147E00A12}" r="I35" connectionId="0">
    <xmlCellPr id="1" xr6:uid="{69B59074-DA6F-4696-AEB5-3FB64C67CB93}" uniqueName="P1074964">
      <xmlPr mapId="1" xpath="/TFI-IZD-POD/IFP-TFI-IZD-POD-E_1000976/P1074964" xmlDataType="decimal"/>
    </xmlCellPr>
  </singleXmlCell>
  <singleXmlCell id="61" xr6:uid="{D9BC0804-FBFD-4731-9C07-6BDE00161F39}" r="H36" connectionId="0">
    <xmlCellPr id="1" xr6:uid="{FE5400BD-939A-4ACD-A300-50F928E20E29}" uniqueName="P1074923">
      <xmlPr mapId="1" xpath="/TFI-IZD-POD/IFP-TFI-IZD-POD-E_1000976/P1074923" xmlDataType="decimal"/>
    </xmlCellPr>
  </singleXmlCell>
  <singleXmlCell id="62" xr6:uid="{38BBD8E2-1276-4EBB-8E0E-94CF99C7436D}" r="I36" connectionId="0">
    <xmlCellPr id="1" xr6:uid="{61A886CE-33ED-46C2-942B-A50979BF86B8}" uniqueName="P1074925">
      <xmlPr mapId="1" xpath="/TFI-IZD-POD/IFP-TFI-IZD-POD-E_1000976/P1074925" xmlDataType="decimal"/>
    </xmlCellPr>
  </singleXmlCell>
  <singleXmlCell id="63" xr6:uid="{CACBAC2B-09D6-4C3D-BD1B-868BD140434A}" r="H37" connectionId="0">
    <xmlCellPr id="1" xr6:uid="{BBFCA37B-EA88-4E75-AD39-4D69445F54AE}" uniqueName="P1084406">
      <xmlPr mapId="1" xpath="/TFI-IZD-POD/IFP-TFI-IZD-POD-E_1000976/P1084406" xmlDataType="decimal"/>
    </xmlCellPr>
  </singleXmlCell>
  <singleXmlCell id="64" xr6:uid="{6D827465-FB5B-4250-987A-5A655F4AC695}" r="I37" connectionId="0">
    <xmlCellPr id="1" xr6:uid="{2D7E2E49-5292-457B-90AF-75BCEFC4BD8C}" uniqueName="P1084407">
      <xmlPr mapId="1" xpath="/TFI-IZD-POD/IFP-TFI-IZD-POD-E_1000976/P1084407" xmlDataType="decimal"/>
    </xmlCellPr>
  </singleXmlCell>
  <singleXmlCell id="65" xr6:uid="{B86042C9-AF43-4D05-A6BE-51D0CB346D2F}" r="H38" connectionId="0">
    <xmlCellPr id="1" xr6:uid="{15D19986-79D6-4F6A-8465-C531C74A7DC6}" uniqueName="P1074967">
      <xmlPr mapId="1" xpath="/TFI-IZD-POD/IFP-TFI-IZD-POD-E_1000976/P1074967" xmlDataType="decimal"/>
    </xmlCellPr>
  </singleXmlCell>
  <singleXmlCell id="66" xr6:uid="{8A9E29D7-5F24-4509-8807-ED89BDF67D29}" r="I38" connectionId="0">
    <xmlCellPr id="1" xr6:uid="{E8D01902-BE50-4045-9F4D-65F7FE83ED70}" uniqueName="P1074973">
      <xmlPr mapId="1" xpath="/TFI-IZD-POD/IFP-TFI-IZD-POD-E_1000976/P1074973" xmlDataType="decimal"/>
    </xmlCellPr>
  </singleXmlCell>
  <singleXmlCell id="67" xr6:uid="{629911D0-E57E-4204-81F2-10100598C3FC}" r="H39" connectionId="0">
    <xmlCellPr id="1" xr6:uid="{7A6E9B5F-6A26-4259-B628-9FF813A349F0}" uniqueName="P1074975">
      <xmlPr mapId="1" xpath="/TFI-IZD-POD/IFP-TFI-IZD-POD-E_1000976/P1074975" xmlDataType="decimal"/>
    </xmlCellPr>
  </singleXmlCell>
  <singleXmlCell id="68" xr6:uid="{8E2088F3-6BFC-43F5-B312-28D018010BFD}" r="I39" connectionId="0">
    <xmlCellPr id="1" xr6:uid="{D8024C73-C025-4AA8-9A00-AF107B52630A}" uniqueName="P1074979">
      <xmlPr mapId="1" xpath="/TFI-IZD-POD/IFP-TFI-IZD-POD-E_1000976/P1074979" xmlDataType="decimal"/>
    </xmlCellPr>
  </singleXmlCell>
  <singleXmlCell id="69" xr6:uid="{EBCCA725-486B-4DD6-B24D-0258A84A19A4}" r="H40" connectionId="0">
    <xmlCellPr id="1" xr6:uid="{9B77390C-982F-456B-AD31-68351A654698}" uniqueName="P1074981">
      <xmlPr mapId="1" xpath="/TFI-IZD-POD/IFP-TFI-IZD-POD-E_1000976/P1074981" xmlDataType="decimal"/>
    </xmlCellPr>
  </singleXmlCell>
  <singleXmlCell id="70" xr6:uid="{D0F9864B-5660-4AB9-996B-C89CE07E8290}" r="I40" connectionId="0">
    <xmlCellPr id="1" xr6:uid="{5494937B-2329-4F37-AD8C-E1FCB57820E8}" uniqueName="P1074983">
      <xmlPr mapId="1" xpath="/TFI-IZD-POD/IFP-TFI-IZD-POD-E_1000976/P1074983" xmlDataType="decimal"/>
    </xmlCellPr>
  </singleXmlCell>
  <singleXmlCell id="71" xr6:uid="{B0CB67CA-CCFD-487A-AF07-431943342AAC}" r="H41" connectionId="0">
    <xmlCellPr id="1" xr6:uid="{233CB328-4EFE-4C12-8467-5C1CED7CC9DE}" uniqueName="P1074985">
      <xmlPr mapId="1" xpath="/TFI-IZD-POD/IFP-TFI-IZD-POD-E_1000976/P1074985" xmlDataType="decimal"/>
    </xmlCellPr>
  </singleXmlCell>
  <singleXmlCell id="72" xr6:uid="{605278D7-158E-4E07-A504-A272E160ABFD}" r="I41" connectionId="0">
    <xmlCellPr id="1" xr6:uid="{E2DD5A86-C114-4825-BE8C-074499BD6392}" uniqueName="P1074987">
      <xmlPr mapId="1" xpath="/TFI-IZD-POD/IFP-TFI-IZD-POD-E_1000976/P1074987" xmlDataType="decimal"/>
    </xmlCellPr>
  </singleXmlCell>
  <singleXmlCell id="73" xr6:uid="{3F137481-9A0A-47BB-B785-D799EDEFBC4F}" r="H42" connectionId="0">
    <xmlCellPr id="1" xr6:uid="{630C2D48-DC39-41AA-A472-1362902B0EAB}" uniqueName="P1074989">
      <xmlPr mapId="1" xpath="/TFI-IZD-POD/IFP-TFI-IZD-POD-E_1000976/P1074989" xmlDataType="decimal"/>
    </xmlCellPr>
  </singleXmlCell>
  <singleXmlCell id="74" xr6:uid="{3CA6E040-B2C9-422F-AE62-D1CCCC79D0C4}" r="I42" connectionId="0">
    <xmlCellPr id="1" xr6:uid="{005B8A73-EABF-49CD-B676-E64D680B038D}" uniqueName="P1074991">
      <xmlPr mapId="1" xpath="/TFI-IZD-POD/IFP-TFI-IZD-POD-E_1000976/P1074991" xmlDataType="decimal"/>
    </xmlCellPr>
  </singleXmlCell>
  <singleXmlCell id="75" xr6:uid="{824E7FBA-BDBD-42D2-AA59-150AD8489945}" r="H43" connectionId="0">
    <xmlCellPr id="1" xr6:uid="{D0FBA0CD-5367-42F3-9652-25D28F4117C9}" uniqueName="P1074994">
      <xmlPr mapId="1" xpath="/TFI-IZD-POD/IFP-TFI-IZD-POD-E_1000976/P1074994" xmlDataType="decimal"/>
    </xmlCellPr>
  </singleXmlCell>
  <singleXmlCell id="76" xr6:uid="{A4EF70B1-F368-4369-B14E-BC2759A861CC}" r="I43" connectionId="0">
    <xmlCellPr id="1" xr6:uid="{E055B35E-5214-4A9B-B697-2C1C8CDE45BA}" uniqueName="P1074997">
      <xmlPr mapId="1" xpath="/TFI-IZD-POD/IFP-TFI-IZD-POD-E_1000976/P1074997" xmlDataType="decimal"/>
    </xmlCellPr>
  </singleXmlCell>
  <singleXmlCell id="77" xr6:uid="{1A769767-7F0A-4C4C-860C-263DFCEA69FA}" r="H44" connectionId="0">
    <xmlCellPr id="1" xr6:uid="{1C3341FA-DD07-4544-B8F0-237FF4485639}" uniqueName="P1074998">
      <xmlPr mapId="1" xpath="/TFI-IZD-POD/IFP-TFI-IZD-POD-E_1000976/P1074998" xmlDataType="decimal"/>
    </xmlCellPr>
  </singleXmlCell>
  <singleXmlCell id="78" xr6:uid="{CF58696D-C303-4FD7-BC89-177D576DCF84}" r="I44" connectionId="0">
    <xmlCellPr id="1" xr6:uid="{7E44A448-B2FD-4EA6-9378-C285B7CF12D6}" uniqueName="P1075000">
      <xmlPr mapId="1" xpath="/TFI-IZD-POD/IFP-TFI-IZD-POD-E_1000976/P1075000" xmlDataType="decimal"/>
    </xmlCellPr>
  </singleXmlCell>
  <singleXmlCell id="79" xr6:uid="{20C80BF5-3AD1-4829-839E-E28EF8684542}" r="H45" connectionId="0">
    <xmlCellPr id="1" xr6:uid="{5F0D7C5A-2E1A-4A3D-B473-E3B63226EC45}" uniqueName="P1075001">
      <xmlPr mapId="1" xpath="/TFI-IZD-POD/IFP-TFI-IZD-POD-E_1000976/P1075001" xmlDataType="decimal"/>
    </xmlCellPr>
  </singleXmlCell>
  <singleXmlCell id="80" xr6:uid="{D152EA20-B766-44B9-BC12-A240A86CF641}" r="I45" connectionId="0">
    <xmlCellPr id="1" xr6:uid="{2450FA87-1DB6-48AD-8FEC-1D74B9356282}" uniqueName="P1075003">
      <xmlPr mapId="1" xpath="/TFI-IZD-POD/IFP-TFI-IZD-POD-E_1000976/P1075003" xmlDataType="decimal"/>
    </xmlCellPr>
  </singleXmlCell>
  <singleXmlCell id="81" xr6:uid="{E2A8BF25-C9CE-4EDD-836B-CAA3374CC57F}" r="H46" connectionId="0">
    <xmlCellPr id="1" xr6:uid="{4A94D6B2-D6F0-4667-87EA-3523B2EBB0BE}" uniqueName="P1075005">
      <xmlPr mapId="1" xpath="/TFI-IZD-POD/IFP-TFI-IZD-POD-E_1000976/P1075005" xmlDataType="decimal"/>
    </xmlCellPr>
  </singleXmlCell>
  <singleXmlCell id="82" xr6:uid="{9266F975-A9BC-4D61-BD64-BCFAE1D431F9}" r="I46" connectionId="0">
    <xmlCellPr id="1" xr6:uid="{41F169A6-2452-4714-8C63-8184DF97D739}" uniqueName="P1075007">
      <xmlPr mapId="1" xpath="/TFI-IZD-POD/IFP-TFI-IZD-POD-E_1000976/P1075007" xmlDataType="decimal"/>
    </xmlCellPr>
  </singleXmlCell>
  <singleXmlCell id="83" xr6:uid="{B7DF6432-4925-4053-AC6D-5745FA44FA86}" r="H47" connectionId="0">
    <xmlCellPr id="1" xr6:uid="{BD45C49C-B1F2-44C5-A230-16C27F1D2B36}" uniqueName="P1075009">
      <xmlPr mapId="1" xpath="/TFI-IZD-POD/IFP-TFI-IZD-POD-E_1000976/P1075009" xmlDataType="decimal"/>
    </xmlCellPr>
  </singleXmlCell>
  <singleXmlCell id="84" xr6:uid="{FEE0EECB-28F7-4895-99E1-2A158BF66C87}" r="I47" connectionId="0">
    <xmlCellPr id="1" xr6:uid="{6E5F8E09-5B21-48CA-A0D3-2FB2A35A2836}" uniqueName="P1075011">
      <xmlPr mapId="1" xpath="/TFI-IZD-POD/IFP-TFI-IZD-POD-E_1000976/P1075011" xmlDataType="decimal"/>
    </xmlCellPr>
  </singleXmlCell>
  <singleXmlCell id="85" xr6:uid="{B49394B4-1E5D-461C-A5B3-FF04C0D91AC2}" r="H48" connectionId="0">
    <xmlCellPr id="1" xr6:uid="{A6CE5B00-F48C-445E-BF74-974F02937035}" uniqueName="P1075012">
      <xmlPr mapId="1" xpath="/TFI-IZD-POD/IFP-TFI-IZD-POD-E_1000976/P1075012" xmlDataType="decimal"/>
    </xmlCellPr>
  </singleXmlCell>
  <singleXmlCell id="86" xr6:uid="{38E2B851-0222-4542-8793-9A0FF710EC08}" r="I48" connectionId="0">
    <xmlCellPr id="1" xr6:uid="{EBD99E11-0E15-44E7-8C40-D89F31724868}" uniqueName="P1075014">
      <xmlPr mapId="1" xpath="/TFI-IZD-POD/IFP-TFI-IZD-POD-E_1000976/P1075014" xmlDataType="decimal"/>
    </xmlCellPr>
  </singleXmlCell>
  <singleXmlCell id="87" xr6:uid="{2314EC83-B703-41B2-8195-2D9C50F8389A}" r="H49" connectionId="0">
    <xmlCellPr id="1" xr6:uid="{94619D40-A968-4626-9914-D1FB1C57F517}" uniqueName="P1075016">
      <xmlPr mapId="1" xpath="/TFI-IZD-POD/IFP-TFI-IZD-POD-E_1000976/P1075016" xmlDataType="decimal"/>
    </xmlCellPr>
  </singleXmlCell>
  <singleXmlCell id="88" xr6:uid="{A5A076E9-5219-466D-A030-433A4C236384}" r="I49" connectionId="0">
    <xmlCellPr id="1" xr6:uid="{60325F9D-A8EE-4826-BFE2-BB15DEF5F893}" uniqueName="P1075018">
      <xmlPr mapId="1" xpath="/TFI-IZD-POD/IFP-TFI-IZD-POD-E_1000976/P1075018" xmlDataType="decimal"/>
    </xmlCellPr>
  </singleXmlCell>
  <singleXmlCell id="89" xr6:uid="{86DB766D-FD22-4E18-B56D-1667CB5ABEFF}" r="H50" connectionId="0">
    <xmlCellPr id="1" xr6:uid="{8889C15D-2BFB-4A83-96B3-88DBBD0D89B7}" uniqueName="P1075020">
      <xmlPr mapId="1" xpath="/TFI-IZD-POD/IFP-TFI-IZD-POD-E_1000976/P1075020" xmlDataType="decimal"/>
    </xmlCellPr>
  </singleXmlCell>
  <singleXmlCell id="90" xr6:uid="{93F647B2-865A-4B84-A5FA-E76297022794}" r="I50" connectionId="0">
    <xmlCellPr id="1" xr6:uid="{88C76D1E-5483-4C82-A004-89525F0664B7}" uniqueName="P1075023">
      <xmlPr mapId="1" xpath="/TFI-IZD-POD/IFP-TFI-IZD-POD-E_1000976/P1075023" xmlDataType="decimal"/>
    </xmlCellPr>
  </singleXmlCell>
  <singleXmlCell id="91" xr6:uid="{EE0BB5EB-679F-4B0F-82D5-96D6844E0094}" r="H51" connectionId="0">
    <xmlCellPr id="1" xr6:uid="{D24888B7-A5B1-4262-AB68-4FF8ADAEEF6B}" uniqueName="P1075026">
      <xmlPr mapId="1" xpath="/TFI-IZD-POD/IFP-TFI-IZD-POD-E_1000976/P1075026" xmlDataType="decimal"/>
    </xmlCellPr>
  </singleXmlCell>
  <singleXmlCell id="92" xr6:uid="{329301A1-F537-4672-9BEB-226C936CE9A4}" r="I51" connectionId="0">
    <xmlCellPr id="1" xr6:uid="{93185150-8AB5-4331-9230-C25BC306394F}" uniqueName="P1075028">
      <xmlPr mapId="1" xpath="/TFI-IZD-POD/IFP-TFI-IZD-POD-E_1000976/P1075028" xmlDataType="decimal"/>
    </xmlCellPr>
  </singleXmlCell>
  <singleXmlCell id="93" xr6:uid="{5C56B4D8-1C7F-4069-BE5C-7FCBAFD47164}" r="H52" connectionId="0">
    <xmlCellPr id="1" xr6:uid="{DFB56358-E976-4C86-87E8-0E3A47B5F8C6}" uniqueName="P1075031">
      <xmlPr mapId="1" xpath="/TFI-IZD-POD/IFP-TFI-IZD-POD-E_1000976/P1075031" xmlDataType="decimal"/>
    </xmlCellPr>
  </singleXmlCell>
  <singleXmlCell id="94" xr6:uid="{6889AA56-884A-45C6-954D-35DC3958BADC}" r="I52" connectionId="0">
    <xmlCellPr id="1" xr6:uid="{C19A3197-B32D-4D3C-BD75-568BC55585A7}" uniqueName="P1075033">
      <xmlPr mapId="1" xpath="/TFI-IZD-POD/IFP-TFI-IZD-POD-E_1000976/P1075033" xmlDataType="decimal"/>
    </xmlCellPr>
  </singleXmlCell>
  <singleXmlCell id="95" xr6:uid="{BA43EB45-FC41-4408-B965-D7B6F57A8B17}" r="H53" connectionId="0">
    <xmlCellPr id="1" xr6:uid="{96782A77-84BD-40EB-B5E3-E5EF5A81CFB7}" uniqueName="P1075035">
      <xmlPr mapId="1" xpath="/TFI-IZD-POD/IFP-TFI-IZD-POD-E_1000976/P1075035" xmlDataType="decimal"/>
    </xmlCellPr>
  </singleXmlCell>
  <singleXmlCell id="96" xr6:uid="{E255817A-3EAB-420A-8E22-ABD02357EDE5}" r="I53" connectionId="0">
    <xmlCellPr id="1" xr6:uid="{EBC5A03E-E353-4844-8BBF-F7A00D193D08}" uniqueName="P1075037">
      <xmlPr mapId="1" xpath="/TFI-IZD-POD/IFP-TFI-IZD-POD-E_1000976/P1075037" xmlDataType="decimal"/>
    </xmlCellPr>
  </singleXmlCell>
  <singleXmlCell id="97" xr6:uid="{CDEED00E-453F-41A4-997A-E298C05AD21E}" r="H54" connectionId="0">
    <xmlCellPr id="1" xr6:uid="{936D33FA-6CD4-464A-A1FE-CD5CA0A23D60}" uniqueName="P1075039">
      <xmlPr mapId="1" xpath="/TFI-IZD-POD/IFP-TFI-IZD-POD-E_1000976/P1075039" xmlDataType="decimal"/>
    </xmlCellPr>
  </singleXmlCell>
  <singleXmlCell id="98" xr6:uid="{C0926E23-51FC-4357-9D47-11FB6B9D4ACD}" r="I54" connectionId="0">
    <xmlCellPr id="1" xr6:uid="{4D3FA7BD-C561-4E2F-B90B-415360E04ECC}" uniqueName="P1075043">
      <xmlPr mapId="1" xpath="/TFI-IZD-POD/IFP-TFI-IZD-POD-E_1000976/P1075043" xmlDataType="decimal"/>
    </xmlCellPr>
  </singleXmlCell>
  <singleXmlCell id="99" xr6:uid="{B8805A7B-16B1-4DF6-B0B6-53BA3D2FE716}" r="H55" connectionId="0">
    <xmlCellPr id="1" xr6:uid="{A4CB63D1-6189-4E8D-93CA-EAEBF7358A49}" uniqueName="P1075055">
      <xmlPr mapId="1" xpath="/TFI-IZD-POD/IFP-TFI-IZD-POD-E_1000976/P1075055" xmlDataType="decimal"/>
    </xmlCellPr>
  </singleXmlCell>
  <singleXmlCell id="100" xr6:uid="{D6824A2E-7A16-44A1-AB0B-16E88AF0ABCA}" r="I55" connectionId="0">
    <xmlCellPr id="1" xr6:uid="{1E969409-6658-46D6-BE35-4E9CD4985A5D}" uniqueName="P1075057">
      <xmlPr mapId="1" xpath="/TFI-IZD-POD/IFP-TFI-IZD-POD-E_1000976/P1075057" xmlDataType="decimal"/>
    </xmlCellPr>
  </singleXmlCell>
  <singleXmlCell id="101" xr6:uid="{748103C8-C96F-48C8-BCD0-8FA3C5788956}" r="H56" connectionId="0">
    <xmlCellPr id="1" xr6:uid="{BA59099E-2C58-4CAB-AEA3-C11C9781F314}" uniqueName="P1075058">
      <xmlPr mapId="1" xpath="/TFI-IZD-POD/IFP-TFI-IZD-POD-E_1000976/P1075058" xmlDataType="decimal"/>
    </xmlCellPr>
  </singleXmlCell>
  <singleXmlCell id="102" xr6:uid="{98A0A46C-5127-43F2-A1F4-3FCB3C5ED969}" r="I56" connectionId="0">
    <xmlCellPr id="1" xr6:uid="{FBEDB0C2-2872-4B01-A95B-EED4EC8DE1F8}" uniqueName="P1075060">
      <xmlPr mapId="1" xpath="/TFI-IZD-POD/IFP-TFI-IZD-POD-E_1000976/P1075060" xmlDataType="decimal"/>
    </xmlCellPr>
  </singleXmlCell>
  <singleXmlCell id="103" xr6:uid="{4B6F14C2-C5A0-4B52-8F8E-CC20305C6AB8}" r="H57" connectionId="0">
    <xmlCellPr id="1" xr6:uid="{48E14B94-5B42-48CC-BF30-6D9CFEAFFBFC}" uniqueName="P1075063">
      <xmlPr mapId="1" xpath="/TFI-IZD-POD/IFP-TFI-IZD-POD-E_1000976/P1075063" xmlDataType="decimal"/>
    </xmlCellPr>
  </singleXmlCell>
  <singleXmlCell id="104" xr6:uid="{AE2A4255-A843-463A-BBE3-2D5F5DF840FB}" r="I57" connectionId="0">
    <xmlCellPr id="1" xr6:uid="{B0E19B4C-8ADF-4FBD-9704-C9FBD0524187}" uniqueName="P1075065">
      <xmlPr mapId="1" xpath="/TFI-IZD-POD/IFP-TFI-IZD-POD-E_1000976/P1075065" xmlDataType="decimal"/>
    </xmlCellPr>
  </singleXmlCell>
  <singleXmlCell id="105" xr6:uid="{742A45E0-1AC1-49FC-A56A-4376E6D4EDF4}" r="H58" connectionId="0">
    <xmlCellPr id="1" xr6:uid="{F4775768-2025-45AB-9118-62585DDB5469}" uniqueName="P1075067">
      <xmlPr mapId="1" xpath="/TFI-IZD-POD/IFP-TFI-IZD-POD-E_1000976/P1075067" xmlDataType="decimal"/>
    </xmlCellPr>
  </singleXmlCell>
  <singleXmlCell id="106" xr6:uid="{2A54F9A8-9778-4F20-876D-806D39187EBF}" r="I58" connectionId="0">
    <xmlCellPr id="1" xr6:uid="{3D9A62B8-A9A0-4BE6-A504-6BE52CC04E9C}" uniqueName="P1075071">
      <xmlPr mapId="1" xpath="/TFI-IZD-POD/IFP-TFI-IZD-POD-E_1000976/P1075071" xmlDataType="decimal"/>
    </xmlCellPr>
  </singleXmlCell>
  <singleXmlCell id="107" xr6:uid="{22385A62-ACED-464A-A635-268D6088126B}" r="H59" connectionId="0">
    <xmlCellPr id="1" xr6:uid="{336ADCED-2C74-42D2-8C96-8EF00E24AD36}" uniqueName="P1075076">
      <xmlPr mapId="1" xpath="/TFI-IZD-POD/IFP-TFI-IZD-POD-E_1000976/P1075076" xmlDataType="decimal"/>
    </xmlCellPr>
  </singleXmlCell>
  <singleXmlCell id="108" xr6:uid="{E6A09F51-B972-458E-94A6-FE0A7231A098}" r="I59" connectionId="0">
    <xmlCellPr id="1" xr6:uid="{8933B854-44AA-444F-BE69-BC8ADDB79B06}" uniqueName="P1075080">
      <xmlPr mapId="1" xpath="/TFI-IZD-POD/IFP-TFI-IZD-POD-E_1000976/P1075080" xmlDataType="decimal"/>
    </xmlCellPr>
  </singleXmlCell>
  <singleXmlCell id="109" xr6:uid="{C698CD84-BE8C-4DCA-98EA-110BC250B98A}" r="H60" connectionId="0">
    <xmlCellPr id="1" xr6:uid="{7FFFA3B5-39D9-4EA6-80D7-D7CBA578FD00}" uniqueName="P1075083">
      <xmlPr mapId="1" xpath="/TFI-IZD-POD/IFP-TFI-IZD-POD-E_1000976/P1075083" xmlDataType="decimal"/>
    </xmlCellPr>
  </singleXmlCell>
  <singleXmlCell id="110" xr6:uid="{32B68B55-2010-4227-8C80-5969221E5A83}" r="I60" connectionId="0">
    <xmlCellPr id="1" xr6:uid="{7221F27B-F8A1-48F3-95B1-49CCC6A88778}" uniqueName="P1075085">
      <xmlPr mapId="1" xpath="/TFI-IZD-POD/IFP-TFI-IZD-POD-E_1000976/P1075085" xmlDataType="decimal"/>
    </xmlCellPr>
  </singleXmlCell>
  <singleXmlCell id="111" xr6:uid="{F5638C7D-DF13-4C84-A070-3F0E7EB0C568}" r="H61" connectionId="0">
    <xmlCellPr id="1" xr6:uid="{757EAB64-ED54-4DCB-814F-A1A13AA5308F}" uniqueName="P1075091">
      <xmlPr mapId="1" xpath="/TFI-IZD-POD/IFP-TFI-IZD-POD-E_1000976/P1075091" xmlDataType="decimal"/>
    </xmlCellPr>
  </singleXmlCell>
  <singleXmlCell id="112" xr6:uid="{D4822BE3-85B6-4850-9EA0-52027A258483}" r="I61" connectionId="0">
    <xmlCellPr id="1" xr6:uid="{C358F80A-327B-4841-91DE-36B74572D946}" uniqueName="P1075093">
      <xmlPr mapId="1" xpath="/TFI-IZD-POD/IFP-TFI-IZD-POD-E_1000976/P1075093" xmlDataType="decimal"/>
    </xmlCellPr>
  </singleXmlCell>
  <singleXmlCell id="113" xr6:uid="{53EA3CBF-07A6-40B1-A0B6-CEEDBA31E9F2}" r="H62" connectionId="0">
    <xmlCellPr id="1" xr6:uid="{7770DA6A-F912-424E-B779-44CC26BEB75C}" uniqueName="P1075095">
      <xmlPr mapId="1" xpath="/TFI-IZD-POD/IFP-TFI-IZD-POD-E_1000976/P1075095" xmlDataType="decimal"/>
    </xmlCellPr>
  </singleXmlCell>
  <singleXmlCell id="114" xr6:uid="{EB8728E5-B50F-4CD0-94DD-D3501494D33C}" r="I62" connectionId="0">
    <xmlCellPr id="1" xr6:uid="{7483B87A-ED74-4404-9D82-8061843CCEAC}" uniqueName="P1075097">
      <xmlPr mapId="1" xpath="/TFI-IZD-POD/IFP-TFI-IZD-POD-E_1000976/P1075097" xmlDataType="decimal"/>
    </xmlCellPr>
  </singleXmlCell>
  <singleXmlCell id="115" xr6:uid="{00FE7A2C-6740-4D99-8650-E28358D6E56F}" r="H63" connectionId="0">
    <xmlCellPr id="1" xr6:uid="{A890E3B7-2BBB-4F22-A9AF-0990A0E96134}" uniqueName="P1075099">
      <xmlPr mapId="1" xpath="/TFI-IZD-POD/IFP-TFI-IZD-POD-E_1000976/P1075099" xmlDataType="decimal"/>
    </xmlCellPr>
  </singleXmlCell>
  <singleXmlCell id="116" xr6:uid="{A58A2B67-8D7E-43DE-81DF-F2CEEB1F993F}" r="I63" connectionId="0">
    <xmlCellPr id="1" xr6:uid="{0A295708-E7DF-4657-9B2E-6AEB60D04AB4}" uniqueName="P1075100">
      <xmlPr mapId="1" xpath="/TFI-IZD-POD/IFP-TFI-IZD-POD-E_1000976/P1075100" xmlDataType="decimal"/>
    </xmlCellPr>
  </singleXmlCell>
  <singleXmlCell id="117" xr6:uid="{FC6378DF-74C9-4A18-BC9D-0918F7BC2BA6}" r="H64" connectionId="0">
    <xmlCellPr id="1" xr6:uid="{CDF3AD2C-6095-4356-8F14-2CF02694D1EF}" uniqueName="P1075101">
      <xmlPr mapId="1" xpath="/TFI-IZD-POD/IFP-TFI-IZD-POD-E_1000976/P1075101" xmlDataType="decimal"/>
    </xmlCellPr>
  </singleXmlCell>
  <singleXmlCell id="118" xr6:uid="{1C9B8E1A-2F58-4FFB-A680-E7E1155F5E38}" r="I64" connectionId="0">
    <xmlCellPr id="1" xr6:uid="{97C773AE-0ABD-4AF8-B468-B7DB1916D9E3}" uniqueName="P1075102">
      <xmlPr mapId="1" xpath="/TFI-IZD-POD/IFP-TFI-IZD-POD-E_1000976/P1075102" xmlDataType="decimal"/>
    </xmlCellPr>
  </singleXmlCell>
  <singleXmlCell id="119" xr6:uid="{5AF85148-9583-492D-876A-C1B09E276CA1}" r="H65" connectionId="0">
    <xmlCellPr id="1" xr6:uid="{2610DF1A-AD85-4C3B-99B6-798605A37E26}" uniqueName="P1075103">
      <xmlPr mapId="1" xpath="/TFI-IZD-POD/IFP-TFI-IZD-POD-E_1000976/P1075103" xmlDataType="decimal"/>
    </xmlCellPr>
  </singleXmlCell>
  <singleXmlCell id="120" xr6:uid="{61F98473-D644-4901-91FB-E9187B44FB06}" r="I65" connectionId="0">
    <xmlCellPr id="1" xr6:uid="{B243F7AC-2824-491F-B587-D0CF7892BB5D}" uniqueName="P1075104">
      <xmlPr mapId="1" xpath="/TFI-IZD-POD/IFP-TFI-IZD-POD-E_1000976/P1075104" xmlDataType="decimal"/>
    </xmlCellPr>
  </singleXmlCell>
  <singleXmlCell id="121" xr6:uid="{92D9552D-CCD5-41E9-9930-B411E8F1D0EC}" r="H66" connectionId="0">
    <xmlCellPr id="1" xr6:uid="{EF76373A-CFEC-4CAF-AF45-F88D7DAA6EC8}" uniqueName="P1075105">
      <xmlPr mapId="1" xpath="/TFI-IZD-POD/IFP-TFI-IZD-POD-E_1000976/P1075105" xmlDataType="decimal"/>
    </xmlCellPr>
  </singleXmlCell>
  <singleXmlCell id="122" xr6:uid="{5D75ED44-95D8-4151-9A54-DB2D1101F1B9}" r="I66" connectionId="0">
    <xmlCellPr id="1" xr6:uid="{268FCD3D-F29B-4C34-9E72-661068C3A61D}" uniqueName="P1075106">
      <xmlPr mapId="1" xpath="/TFI-IZD-POD/IFP-TFI-IZD-POD-E_1000976/P1075106" xmlDataType="decimal"/>
    </xmlCellPr>
  </singleXmlCell>
  <singleXmlCell id="123" xr6:uid="{E4CB1BE4-3061-4061-B050-EF3E6831802F}" r="H67" connectionId="0">
    <xmlCellPr id="1" xr6:uid="{79C5C43A-03AF-4CC3-823F-32F8F4E79E39}" uniqueName="P1075107">
      <xmlPr mapId="1" xpath="/TFI-IZD-POD/IFP-TFI-IZD-POD-E_1000976/P1075107" xmlDataType="decimal"/>
    </xmlCellPr>
  </singleXmlCell>
  <singleXmlCell id="124" xr6:uid="{AA498D90-F501-4381-9F71-7EE4DBC420A3}" r="I67" connectionId="0">
    <xmlCellPr id="1" xr6:uid="{F3F2B6ED-39B8-4BD4-A8D8-54102CF7D10B}" uniqueName="P1075108">
      <xmlPr mapId="1" xpath="/TFI-IZD-POD/IFP-TFI-IZD-POD-E_1000976/P1075108" xmlDataType="decimal"/>
    </xmlCellPr>
  </singleXmlCell>
  <singleXmlCell id="125" xr6:uid="{6B296DF9-44AE-4B35-8B9E-C70548681710}" r="H68" connectionId="0">
    <xmlCellPr id="1" xr6:uid="{534867EC-5460-42C7-B027-43D39CEDB454}" uniqueName="P1075109">
      <xmlPr mapId="1" xpath="/TFI-IZD-POD/IFP-TFI-IZD-POD-E_1000976/P1075109" xmlDataType="decimal"/>
    </xmlCellPr>
  </singleXmlCell>
  <singleXmlCell id="126" xr6:uid="{3E8CB5C4-2BFA-460F-B034-A71CA4A1A59B}" r="I68" connectionId="0">
    <xmlCellPr id="1" xr6:uid="{A0290855-B8E1-453B-8B15-16B0462C21FD}" uniqueName="P1075110">
      <xmlPr mapId="1" xpath="/TFI-IZD-POD/IFP-TFI-IZD-POD-E_1000976/P1075110" xmlDataType="decimal"/>
    </xmlCellPr>
  </singleXmlCell>
  <singleXmlCell id="127" xr6:uid="{3978097A-3960-4274-B340-E87196D1D09A}" r="H69" connectionId="0">
    <xmlCellPr id="1" xr6:uid="{C442322D-7170-4A18-92F9-4E630E7FC3F1}" uniqueName="P1075111">
      <xmlPr mapId="1" xpath="/TFI-IZD-POD/IFP-TFI-IZD-POD-E_1000976/P1075111" xmlDataType="decimal"/>
    </xmlCellPr>
  </singleXmlCell>
  <singleXmlCell id="128" xr6:uid="{4F3D1403-C520-4937-B985-EBFA0579A3B7}" r="I69" connectionId="0">
    <xmlCellPr id="1" xr6:uid="{7A7E2843-7083-410F-8979-AA3CED4FAF57}" uniqueName="P1075112">
      <xmlPr mapId="1" xpath="/TFI-IZD-POD/IFP-TFI-IZD-POD-E_1000976/P1075112" xmlDataType="decimal"/>
    </xmlCellPr>
  </singleXmlCell>
  <singleXmlCell id="129" xr6:uid="{6892D224-F5C9-4FEF-BEB6-73E9B1426DCA}" r="H70" connectionId="0">
    <xmlCellPr id="1" xr6:uid="{35F5CE4B-331E-4123-815D-502F68977120}" uniqueName="P1075113">
      <xmlPr mapId="1" xpath="/TFI-IZD-POD/IFP-TFI-IZD-POD-E_1000976/P1075113" xmlDataType="decimal"/>
    </xmlCellPr>
  </singleXmlCell>
  <singleXmlCell id="130" xr6:uid="{849B799C-CB1E-411B-A488-1E59C67BB397}" r="I70" connectionId="0">
    <xmlCellPr id="1" xr6:uid="{A09B3ABC-C5E2-4A28-8FCA-3D907DFCC708}" uniqueName="P1075114">
      <xmlPr mapId="1" xpath="/TFI-IZD-POD/IFP-TFI-IZD-POD-E_1000976/P1075114" xmlDataType="decimal"/>
    </xmlCellPr>
  </singleXmlCell>
  <singleXmlCell id="131" xr6:uid="{4F7CFEDB-D0A2-4E6B-8771-1A3D58F48C6C}" r="H71" connectionId="0">
    <xmlCellPr id="1" xr6:uid="{0A28DBD4-1265-4435-896A-F102B7EA1271}" uniqueName="P1075115">
      <xmlPr mapId="1" xpath="/TFI-IZD-POD/IFP-TFI-IZD-POD-E_1000976/P1075115" xmlDataType="decimal"/>
    </xmlCellPr>
  </singleXmlCell>
  <singleXmlCell id="132" xr6:uid="{15600C7E-3919-4DA1-BAA9-D23A89155CC9}" r="I71" connectionId="0">
    <xmlCellPr id="1" xr6:uid="{9C9D342C-8630-460A-825A-FBBC2D8465E8}" uniqueName="P1075116">
      <xmlPr mapId="1" xpath="/TFI-IZD-POD/IFP-TFI-IZD-POD-E_1000976/P1075116" xmlDataType="decimal"/>
    </xmlCellPr>
  </singleXmlCell>
  <singleXmlCell id="133" xr6:uid="{7DFFC4B5-DAC5-49D7-9309-151C1888C548}" r="H72" connectionId="0">
    <xmlCellPr id="1" xr6:uid="{38300365-CF9B-4B9F-A537-FCD7ABA520D9}" uniqueName="P1075117">
      <xmlPr mapId="1" xpath="/TFI-IZD-POD/IFP-TFI-IZD-POD-E_1000976/P1075117" xmlDataType="decimal"/>
    </xmlCellPr>
  </singleXmlCell>
  <singleXmlCell id="134" xr6:uid="{AA1DC2A7-E3A6-4E2D-841A-B855D13D7AFA}" r="I72" connectionId="0">
    <xmlCellPr id="1" xr6:uid="{52ED5EDA-D7C2-4B73-9991-76E7349E93F3}" uniqueName="P1075118">
      <xmlPr mapId="1" xpath="/TFI-IZD-POD/IFP-TFI-IZD-POD-E_1000976/P1075118" xmlDataType="decimal"/>
    </xmlCellPr>
  </singleXmlCell>
  <singleXmlCell id="135" xr6:uid="{3319267A-1FA3-44FD-864B-F92D898672B5}" r="H73" connectionId="0">
    <xmlCellPr id="1" xr6:uid="{0A1FEB23-989E-455A-9394-6658360999C4}" uniqueName="P1075119">
      <xmlPr mapId="1" xpath="/TFI-IZD-POD/IFP-TFI-IZD-POD-E_1000976/P1075119" xmlDataType="decimal"/>
    </xmlCellPr>
  </singleXmlCell>
  <singleXmlCell id="136" xr6:uid="{07584AE6-0C0A-40E8-9B87-7A5EDC2C71C6}" r="I73" connectionId="0">
    <xmlCellPr id="1" xr6:uid="{9EEE96C9-2319-4720-9668-84962747EED0}" uniqueName="P1075120">
      <xmlPr mapId="1" xpath="/TFI-IZD-POD/IFP-TFI-IZD-POD-E_1000976/P1075120" xmlDataType="decimal"/>
    </xmlCellPr>
  </singleXmlCell>
  <singleXmlCell id="137" xr6:uid="{B480E942-6D04-41D3-BEE7-9D35CF48BFC6}" r="H75" connectionId="0">
    <xmlCellPr id="1" xr6:uid="{E36DEF68-ADF4-42A7-940A-6F6E64246F85}" uniqueName="P1075121">
      <xmlPr mapId="1" xpath="/TFI-IZD-POD/IFP-TFI-IZD-POD-E_1000976/P1075121" xmlDataType="decimal"/>
    </xmlCellPr>
  </singleXmlCell>
  <singleXmlCell id="138" xr6:uid="{418D5604-CD53-4F71-A11C-E8081303A4D7}" r="I75" connectionId="0">
    <xmlCellPr id="1" xr6:uid="{5E24C66C-9D7F-4730-9C75-5F213EF5B412}" uniqueName="P1075229">
      <xmlPr mapId="1" xpath="/TFI-IZD-POD/IFP-TFI-IZD-POD-E_1000976/P1075229" xmlDataType="decimal"/>
    </xmlCellPr>
  </singleXmlCell>
  <singleXmlCell id="139" xr6:uid="{DD428B85-D4A3-439C-A66E-0EA66BC40688}" r="H76" connectionId="0">
    <xmlCellPr id="1" xr6:uid="{0AFB7D74-9A67-405F-BF09-FE87AA3475B9}" uniqueName="P1075230">
      <xmlPr mapId="1" xpath="/TFI-IZD-POD/IFP-TFI-IZD-POD-E_1000976/P1075230" xmlDataType="decimal"/>
    </xmlCellPr>
  </singleXmlCell>
  <singleXmlCell id="140" xr6:uid="{B1991BE6-2BE7-4A05-A8DE-0F967B118C7A}" r="I76" connectionId="0">
    <xmlCellPr id="1" xr6:uid="{94CC4CA9-F735-4549-9D33-0F289A986BDC}" uniqueName="P1075231">
      <xmlPr mapId="1" xpath="/TFI-IZD-POD/IFP-TFI-IZD-POD-E_1000976/P1075231" xmlDataType="decimal"/>
    </xmlCellPr>
  </singleXmlCell>
  <singleXmlCell id="141" xr6:uid="{9EEE0D8C-80D9-4263-B455-4CC91BB13F62}" r="H77" connectionId="0">
    <xmlCellPr id="1" xr6:uid="{DC3E9DD7-3B9A-4FFE-9CA8-6A326D05BBDA}" uniqueName="P1075232">
      <xmlPr mapId="1" xpath="/TFI-IZD-POD/IFP-TFI-IZD-POD-E_1000976/P1075232" xmlDataType="decimal"/>
    </xmlCellPr>
  </singleXmlCell>
  <singleXmlCell id="142" xr6:uid="{8F690D2F-4713-42E4-A1E5-54348DE932E2}" r="I77" connectionId="0">
    <xmlCellPr id="1" xr6:uid="{2873C47E-F479-493B-A785-F74EB895CBAE}" uniqueName="P1075233">
      <xmlPr mapId="1" xpath="/TFI-IZD-POD/IFP-TFI-IZD-POD-E_1000976/P1075233" xmlDataType="decimal"/>
    </xmlCellPr>
  </singleXmlCell>
  <singleXmlCell id="143" xr6:uid="{B45EDEC8-010A-4D46-8F69-10D3BB91A4DE}" r="H78" connectionId="0">
    <xmlCellPr id="1" xr6:uid="{81A1D9E3-37B2-4BC0-B6A0-93536A30A7D0}" uniqueName="P1075234">
      <xmlPr mapId="1" xpath="/TFI-IZD-POD/IFP-TFI-IZD-POD-E_1000976/P1075234" xmlDataType="decimal"/>
    </xmlCellPr>
  </singleXmlCell>
  <singleXmlCell id="144" xr6:uid="{0C690252-CF73-4E83-88EB-2A1B99E7AA42}" r="I78" connectionId="0">
    <xmlCellPr id="1" xr6:uid="{0871295E-FAED-432D-9163-69232D425CD5}" uniqueName="P1075235">
      <xmlPr mapId="1" xpath="/TFI-IZD-POD/IFP-TFI-IZD-POD-E_1000976/P1075235" xmlDataType="decimal"/>
    </xmlCellPr>
  </singleXmlCell>
  <singleXmlCell id="145" xr6:uid="{A3D35802-C0EE-4EE8-8EF5-D0B908E061DE}" r="H79" connectionId="0">
    <xmlCellPr id="1" xr6:uid="{4681E3F3-FE87-4DBF-B78A-FBB0EB8B32EB}" uniqueName="P1075236">
      <xmlPr mapId="1" xpath="/TFI-IZD-POD/IFP-TFI-IZD-POD-E_1000976/P1075236" xmlDataType="decimal"/>
    </xmlCellPr>
  </singleXmlCell>
  <singleXmlCell id="146" xr6:uid="{4C508DF0-3B48-486A-AB1A-6634C25E20FF}" r="I79" connectionId="0">
    <xmlCellPr id="1" xr6:uid="{F63D8E8E-0F71-49CE-8D51-F9607C916D72}" uniqueName="P1075237">
      <xmlPr mapId="1" xpath="/TFI-IZD-POD/IFP-TFI-IZD-POD-E_1000976/P1075237" xmlDataType="decimal"/>
    </xmlCellPr>
  </singleXmlCell>
  <singleXmlCell id="147" xr6:uid="{6E33827E-DCA5-450D-9623-9EC222575897}" r="H80" connectionId="0">
    <xmlCellPr id="1" xr6:uid="{8466748E-3440-4485-85B6-E96819640E0C}" uniqueName="P1075238">
      <xmlPr mapId="1" xpath="/TFI-IZD-POD/IFP-TFI-IZD-POD-E_1000976/P1075238" xmlDataType="decimal"/>
    </xmlCellPr>
  </singleXmlCell>
  <singleXmlCell id="148" xr6:uid="{8B82D9B6-4A27-4D9B-B957-34B7B39B8B44}" r="I80" connectionId="0">
    <xmlCellPr id="1" xr6:uid="{38913D48-8C34-4F5B-AEFC-3F42704217E6}" uniqueName="P1075239">
      <xmlPr mapId="1" xpath="/TFI-IZD-POD/IFP-TFI-IZD-POD-E_1000976/P1075239" xmlDataType="decimal"/>
    </xmlCellPr>
  </singleXmlCell>
  <singleXmlCell id="149" xr6:uid="{C28A2814-20C6-4E50-A092-35D5F8555AA8}" r="H81" connectionId="0">
    <xmlCellPr id="1" xr6:uid="{91D4862C-8D22-4625-B1A8-CCFABD302197}" uniqueName="P1075240">
      <xmlPr mapId="1" xpath="/TFI-IZD-POD/IFP-TFI-IZD-POD-E_1000976/P1075240" xmlDataType="decimal"/>
    </xmlCellPr>
  </singleXmlCell>
  <singleXmlCell id="150" xr6:uid="{88CE591B-8E84-4FDF-BF9E-B7196D2F8925}" r="I81" connectionId="0">
    <xmlCellPr id="1" xr6:uid="{A5E190AD-2BE4-4B8E-953D-2FDD96AF00A9}" uniqueName="P1075241">
      <xmlPr mapId="1" xpath="/TFI-IZD-POD/IFP-TFI-IZD-POD-E_1000976/P1075241" xmlDataType="decimal"/>
    </xmlCellPr>
  </singleXmlCell>
  <singleXmlCell id="151" xr6:uid="{80D761BC-CBED-435E-93EA-C4B6E7D64770}" r="H82" connectionId="0">
    <xmlCellPr id="1" xr6:uid="{561AC6B0-5151-4C28-AB7B-66894F09BE84}" uniqueName="P1075242">
      <xmlPr mapId="1" xpath="/TFI-IZD-POD/IFP-TFI-IZD-POD-E_1000976/P1075242" xmlDataType="decimal"/>
    </xmlCellPr>
  </singleXmlCell>
  <singleXmlCell id="152" xr6:uid="{2090CD8A-84F9-4B16-AA44-E28D420F7906}" r="I82" connectionId="0">
    <xmlCellPr id="1" xr6:uid="{FBC3F297-7A82-4240-B1F4-18F0ADCED2F2}" uniqueName="P1075243">
      <xmlPr mapId="1" xpath="/TFI-IZD-POD/IFP-TFI-IZD-POD-E_1000976/P1075243" xmlDataType="decimal"/>
    </xmlCellPr>
  </singleXmlCell>
  <singleXmlCell id="153" xr6:uid="{C19F3C77-3527-4584-8597-BAD45F9446B8}" r="H83" connectionId="0">
    <xmlCellPr id="1" xr6:uid="{D48737F9-FDC7-4161-BEC0-AA5040FAA5B1}" uniqueName="P1075244">
      <xmlPr mapId="1" xpath="/TFI-IZD-POD/IFP-TFI-IZD-POD-E_1000976/P1075244" xmlDataType="decimal"/>
    </xmlCellPr>
  </singleXmlCell>
  <singleXmlCell id="154" xr6:uid="{473A11EB-CCBF-477F-9A07-F5A83DF4837F}" r="I83" connectionId="0">
    <xmlCellPr id="1" xr6:uid="{C6DC2181-DB32-4FF3-8542-A45D42B11638}" uniqueName="P1075245">
      <xmlPr mapId="1" xpath="/TFI-IZD-POD/IFP-TFI-IZD-POD-E_1000976/P1075245" xmlDataType="decimal"/>
    </xmlCellPr>
  </singleXmlCell>
  <singleXmlCell id="155" xr6:uid="{C2FD6B6C-8BE4-46AA-973F-F205878527F6}" r="H84" connectionId="0">
    <xmlCellPr id="1" xr6:uid="{3A5D3FBC-3A46-42A9-BEA9-A6C1E9F61D99}" uniqueName="P1075246">
      <xmlPr mapId="1" xpath="/TFI-IZD-POD/IFP-TFI-IZD-POD-E_1000976/P1075246" xmlDataType="decimal"/>
    </xmlCellPr>
  </singleXmlCell>
  <singleXmlCell id="156" xr6:uid="{F2B608D6-9227-4C0D-91D3-89371B086E36}" r="I84" connectionId="0">
    <xmlCellPr id="1" xr6:uid="{68E4AC76-6CEE-4218-94E3-DAF0D4438981}" uniqueName="P1075247">
      <xmlPr mapId="1" xpath="/TFI-IZD-POD/IFP-TFI-IZD-POD-E_1000976/P1075247" xmlDataType="decimal"/>
    </xmlCellPr>
  </singleXmlCell>
  <singleXmlCell id="157" xr6:uid="{6156399F-5CDD-4A74-9891-424DE249BAFE}" r="H85" connectionId="0">
    <xmlCellPr id="1" xr6:uid="{7D2029A0-B4FC-4435-9B0A-B55C360C118D}" uniqueName="P1075248">
      <xmlPr mapId="1" xpath="/TFI-IZD-POD/IFP-TFI-IZD-POD-E_1000976/P1075248" xmlDataType="decimal"/>
    </xmlCellPr>
  </singleXmlCell>
  <singleXmlCell id="158" xr6:uid="{536490B8-DF40-4AD8-BD6D-5A56278D623A}" r="I85" connectionId="0">
    <xmlCellPr id="1" xr6:uid="{69077FB0-698E-4748-9B33-AE1374F3F99B}" uniqueName="P1075249">
      <xmlPr mapId="1" xpath="/TFI-IZD-POD/IFP-TFI-IZD-POD-E_1000976/P1075249" xmlDataType="decimal"/>
    </xmlCellPr>
  </singleXmlCell>
  <singleXmlCell id="159" xr6:uid="{72AC3E74-0822-4C42-B7CC-EC54F5838E71}" r="H86" connectionId="0">
    <xmlCellPr id="1" xr6:uid="{0B1BEDB5-9C20-4437-8007-217019ACC97C}" uniqueName="P1075250">
      <xmlPr mapId="1" xpath="/TFI-IZD-POD/IFP-TFI-IZD-POD-E_1000976/P1075250" xmlDataType="decimal"/>
    </xmlCellPr>
  </singleXmlCell>
  <singleXmlCell id="160" xr6:uid="{00AC60A2-90FA-4C67-AFBD-FD75DE0A337F}" r="I86" connectionId="0">
    <xmlCellPr id="1" xr6:uid="{3BAFAA79-6D43-45E8-9B44-6E64BD3EFC48}" uniqueName="P1075251">
      <xmlPr mapId="1" xpath="/TFI-IZD-POD/IFP-TFI-IZD-POD-E_1000976/P1075251" xmlDataType="decimal"/>
    </xmlCellPr>
  </singleXmlCell>
  <singleXmlCell id="161" xr6:uid="{E3B0C370-63DB-4FEB-8C6C-F5E2E5BAC6F8}" r="H87" connectionId="0">
    <xmlCellPr id="1" xr6:uid="{65216EA5-3397-4DFE-AFA0-3E2910B2F1B0}" uniqueName="P1075252">
      <xmlPr mapId="1" xpath="/TFI-IZD-POD/IFP-TFI-IZD-POD-E_1000976/P1075252" xmlDataType="decimal"/>
    </xmlCellPr>
  </singleXmlCell>
  <singleXmlCell id="162" xr6:uid="{B0ABE618-E41E-433F-8335-F8081C46A8D2}" r="I87" connectionId="0">
    <xmlCellPr id="1" xr6:uid="{AB5F0B2F-C0D2-46CB-9742-2C14F812FB76}" uniqueName="P1075253">
      <xmlPr mapId="1" xpath="/TFI-IZD-POD/IFP-TFI-IZD-POD-E_1000976/P1075253" xmlDataType="decimal"/>
    </xmlCellPr>
  </singleXmlCell>
  <singleXmlCell id="163" xr6:uid="{3697BEEB-BCDF-4DD2-8BFB-B5D94A38AF3D}" r="H88" connectionId="0">
    <xmlCellPr id="1" xr6:uid="{42327F03-8D63-42B7-A7E6-88C60C76529D}" uniqueName="P1075254">
      <xmlPr mapId="1" xpath="/TFI-IZD-POD/IFP-TFI-IZD-POD-E_1000976/P1075254" xmlDataType="decimal"/>
    </xmlCellPr>
  </singleXmlCell>
  <singleXmlCell id="164" xr6:uid="{BA0C6A24-7667-467F-B652-BE9AF1D0901C}" r="I88" connectionId="0">
    <xmlCellPr id="1" xr6:uid="{67FC44B1-E386-4CE0-805E-9E454DFC91E0}" uniqueName="P1075255">
      <xmlPr mapId="1" xpath="/TFI-IZD-POD/IFP-TFI-IZD-POD-E_1000976/P1075255" xmlDataType="decimal"/>
    </xmlCellPr>
  </singleXmlCell>
  <singleXmlCell id="165" xr6:uid="{C662BD61-475D-4843-A46D-8507C5444228}" r="H89" connectionId="0">
    <xmlCellPr id="1" xr6:uid="{92BEE31C-639B-4502-A9A5-F8B5AF243F06}" uniqueName="P1123422">
      <xmlPr mapId="1" xpath="/TFI-IZD-POD/IFP-TFI-IZD-POD-E_1000976/P1123422" xmlDataType="decimal"/>
    </xmlCellPr>
  </singleXmlCell>
  <singleXmlCell id="166" xr6:uid="{E0B78A98-5B07-49A8-B805-E1650962FD0E}" r="I89" connectionId="0">
    <xmlCellPr id="1" xr6:uid="{6A25FD41-23EF-4D6C-B447-D0042F1C8864}" uniqueName="P1123423">
      <xmlPr mapId="1" xpath="/TFI-IZD-POD/IFP-TFI-IZD-POD-E_1000976/P1123423" xmlDataType="decimal"/>
    </xmlCellPr>
  </singleXmlCell>
  <singleXmlCell id="167" xr6:uid="{08FF2229-7F92-4A92-BA3D-CFC3FAAAD2BC}" r="H90" connectionId="0">
    <xmlCellPr id="1" xr6:uid="{6BD67928-C17E-4EEF-B5E8-92E2DB30F603}" uniqueName="P1123424">
      <xmlPr mapId="1" xpath="/TFI-IZD-POD/IFP-TFI-IZD-POD-E_1000976/P1123424" xmlDataType="decimal"/>
    </xmlCellPr>
  </singleXmlCell>
  <singleXmlCell id="168" xr6:uid="{5CF8EC56-7A08-4728-B183-C752FF6F0786}" r="I90" connectionId="0">
    <xmlCellPr id="1" xr6:uid="{AAF75D51-F386-4A0D-8717-98FBAD5D3798}" uniqueName="P1123425">
      <xmlPr mapId="1" xpath="/TFI-IZD-POD/IFP-TFI-IZD-POD-E_1000976/P1123425" xmlDataType="decimal"/>
    </xmlCellPr>
  </singleXmlCell>
  <singleXmlCell id="169" xr6:uid="{53CAA0E0-E095-4DA5-9C5B-E7B3914D4530}" r="H91" connectionId="0">
    <xmlCellPr id="1" xr6:uid="{91642417-F6D3-4C26-A8AB-C3687B18DA93}" uniqueName="P1419872">
      <xmlPr mapId="1" xpath="/TFI-IZD-POD/IFP-TFI-IZD-POD-E_1000976/P1419872" xmlDataType="decimal"/>
    </xmlCellPr>
  </singleXmlCell>
  <singleXmlCell id="170" xr6:uid="{3D33823F-986A-493C-ABD6-6727414ED213}" r="I91" connectionId="0">
    <xmlCellPr id="1" xr6:uid="{2FBCA17A-FECE-4760-A72A-9E0718ECBA2C}" uniqueName="P1419873">
      <xmlPr mapId="1" xpath="/TFI-IZD-POD/IFP-TFI-IZD-POD-E_1000976/P1419873" xmlDataType="decimal"/>
    </xmlCellPr>
  </singleXmlCell>
  <singleXmlCell id="171" xr6:uid="{1C396404-55C3-4AA8-9EAA-E67B4AA5047A}" r="H92" connectionId="0">
    <xmlCellPr id="1" xr6:uid="{FF268C52-BE7E-4428-B732-761DF4B75E0B}" uniqueName="P1075256">
      <xmlPr mapId="1" xpath="/TFI-IZD-POD/IFP-TFI-IZD-POD-E_1000976/P1075256" xmlDataType="decimal"/>
    </xmlCellPr>
  </singleXmlCell>
  <singleXmlCell id="172" xr6:uid="{8D54AE69-19A0-44AB-ADB4-4803801ED453}" r="I92" connectionId="0">
    <xmlCellPr id="1" xr6:uid="{D53E201B-C9B7-42FD-B36B-0070222E14DA}" uniqueName="P1075257">
      <xmlPr mapId="1" xpath="/TFI-IZD-POD/IFP-TFI-IZD-POD-E_1000976/P1075257" xmlDataType="decimal"/>
    </xmlCellPr>
  </singleXmlCell>
  <singleXmlCell id="173" xr6:uid="{3D5F5895-7234-4601-8E4F-8933FC17CF49}" r="H93" connectionId="0">
    <xmlCellPr id="1" xr6:uid="{7B4DFF8E-077E-4C04-B42E-A98886038B07}" uniqueName="P1075258">
      <xmlPr mapId="1" xpath="/TFI-IZD-POD/IFP-TFI-IZD-POD-E_1000976/P1075258" xmlDataType="decimal"/>
    </xmlCellPr>
  </singleXmlCell>
  <singleXmlCell id="174" xr6:uid="{8CEC18A2-8686-4ABA-92F6-44C1644E9BA3}" r="I93" connectionId="0">
    <xmlCellPr id="1" xr6:uid="{EE99E22E-31C5-433A-BAEA-62D3FA731F02}" uniqueName="P1075259">
      <xmlPr mapId="1" xpath="/TFI-IZD-POD/IFP-TFI-IZD-POD-E_1000976/P1075259" xmlDataType="decimal"/>
    </xmlCellPr>
  </singleXmlCell>
  <singleXmlCell id="175" xr6:uid="{97DECC0E-4A35-4560-B53E-353104E785CD}" r="H94" connectionId="0">
    <xmlCellPr id="1" xr6:uid="{9B2DDC2B-4FCC-4D02-A310-286829593F42}" uniqueName="P1075260">
      <xmlPr mapId="1" xpath="/TFI-IZD-POD/IFP-TFI-IZD-POD-E_1000976/P1075260" xmlDataType="decimal"/>
    </xmlCellPr>
  </singleXmlCell>
  <singleXmlCell id="176" xr6:uid="{AFFFA194-3826-4B6E-BB5A-1B8617EE1345}" r="I94" connectionId="0">
    <xmlCellPr id="1" xr6:uid="{FDA36696-3C92-4D90-BF03-5940DDF38AB5}" uniqueName="P1075261">
      <xmlPr mapId="1" xpath="/TFI-IZD-POD/IFP-TFI-IZD-POD-E_1000976/P1075261" xmlDataType="decimal"/>
    </xmlCellPr>
  </singleXmlCell>
  <singleXmlCell id="177" xr6:uid="{E53BAAF6-2D9D-4F37-96F5-CB49851745D4}" r="H95" connectionId="0">
    <xmlCellPr id="1" xr6:uid="{6F6D00E3-9020-4EA2-BC5E-CD13AD90C05E}" uniqueName="P1075262">
      <xmlPr mapId="1" xpath="/TFI-IZD-POD/IFP-TFI-IZD-POD-E_1000976/P1075262" xmlDataType="decimal"/>
    </xmlCellPr>
  </singleXmlCell>
  <singleXmlCell id="178" xr6:uid="{A153CE02-A9B5-459C-8544-EBB10EC77943}" r="I95" connectionId="0">
    <xmlCellPr id="1" xr6:uid="{BCF14EDE-050B-4913-8E6B-4C6081D40BC6}" uniqueName="P1075263">
      <xmlPr mapId="1" xpath="/TFI-IZD-POD/IFP-TFI-IZD-POD-E_1000976/P1075263" xmlDataType="decimal"/>
    </xmlCellPr>
  </singleXmlCell>
  <singleXmlCell id="179" xr6:uid="{39F7C111-54CE-4778-B63E-76ED0E6CBD57}" r="H96" connectionId="0">
    <xmlCellPr id="1" xr6:uid="{B4BA2ACB-F92C-4185-BD9F-0EF04B2E18D7}" uniqueName="P1075264">
      <xmlPr mapId="1" xpath="/TFI-IZD-POD/IFP-TFI-IZD-POD-E_1000976/P1075264" xmlDataType="decimal"/>
    </xmlCellPr>
  </singleXmlCell>
  <singleXmlCell id="180" xr6:uid="{0C9D2E72-3251-4853-8A9C-462C631100F2}" r="I96" connectionId="0">
    <xmlCellPr id="1" xr6:uid="{951F6AD2-6CAC-4706-A954-D81563934C91}" uniqueName="P1075265">
      <xmlPr mapId="1" xpath="/TFI-IZD-POD/IFP-TFI-IZD-POD-E_1000976/P1075265" xmlDataType="decimal"/>
    </xmlCellPr>
  </singleXmlCell>
  <singleXmlCell id="181" xr6:uid="{DBA40EAA-8C7D-4091-9303-700E25F5DF34}" r="H97" connectionId="0">
    <xmlCellPr id="1" xr6:uid="{CBDD2878-33F3-4343-9ED6-EB5B2892FCFC}" uniqueName="P1075266">
      <xmlPr mapId="1" xpath="/TFI-IZD-POD/IFP-TFI-IZD-POD-E_1000976/P1075266" xmlDataType="decimal"/>
    </xmlCellPr>
  </singleXmlCell>
  <singleXmlCell id="182" xr6:uid="{9675A432-7C37-481F-B57E-E45C4D6A14F4}" r="I97" connectionId="0">
    <xmlCellPr id="1" xr6:uid="{51576CDE-3451-40F1-829B-A38467DFB8E7}" uniqueName="P1075267">
      <xmlPr mapId="1" xpath="/TFI-IZD-POD/IFP-TFI-IZD-POD-E_1000976/P1075267" xmlDataType="decimal"/>
    </xmlCellPr>
  </singleXmlCell>
  <singleXmlCell id="183" xr6:uid="{4740224F-1008-4B31-8E10-182DD9C03613}" r="H98" connectionId="0">
    <xmlCellPr id="1" xr6:uid="{953EBE25-8FE5-4CC0-9E5A-6DFDC327E5EB}" uniqueName="P1075268">
      <xmlPr mapId="1" xpath="/TFI-IZD-POD/IFP-TFI-IZD-POD-E_1000976/P1075268" xmlDataType="decimal"/>
    </xmlCellPr>
  </singleXmlCell>
  <singleXmlCell id="184" xr6:uid="{12C37176-1D30-4B4B-AE11-6FE29C8B2629}" r="I98" connectionId="0">
    <xmlCellPr id="1" xr6:uid="{2A3D80D0-98F0-4EDF-95DF-D958DE4ACA63}" uniqueName="P1075269">
      <xmlPr mapId="1" xpath="/TFI-IZD-POD/IFP-TFI-IZD-POD-E_1000976/P1075269" xmlDataType="decimal"/>
    </xmlCellPr>
  </singleXmlCell>
  <singleXmlCell id="185" xr6:uid="{9ACE081F-7BA7-443F-8740-FFF31AC7B7C5}" r="H99" connectionId="0">
    <xmlCellPr id="1" xr6:uid="{74EBBC46-D41F-43D9-BEAB-83999EEC13D2}" uniqueName="P1075270">
      <xmlPr mapId="1" xpath="/TFI-IZD-POD/IFP-TFI-IZD-POD-E_1000976/P1075270" xmlDataType="decimal"/>
    </xmlCellPr>
  </singleXmlCell>
  <singleXmlCell id="186" xr6:uid="{57DC45DB-29B4-4215-8956-128A711C0950}" r="I99" connectionId="0">
    <xmlCellPr id="1" xr6:uid="{81635129-93F4-4871-B3D5-1B20AED0677E}" uniqueName="P1075271">
      <xmlPr mapId="1" xpath="/TFI-IZD-POD/IFP-TFI-IZD-POD-E_1000976/P1075271" xmlDataType="decimal"/>
    </xmlCellPr>
  </singleXmlCell>
  <singleXmlCell id="187" xr6:uid="{AC89D691-5FDE-4B2C-8A8A-B257965177C7}" r="H100" connectionId="0">
    <xmlCellPr id="1" xr6:uid="{6D940D52-0C5D-4417-81E6-91A8B148D197}" uniqueName="P1075272">
      <xmlPr mapId="1" xpath="/TFI-IZD-POD/IFP-TFI-IZD-POD-E_1000976/P1075272" xmlDataType="decimal"/>
    </xmlCellPr>
  </singleXmlCell>
  <singleXmlCell id="188" xr6:uid="{044064D1-3400-4814-A32B-5F76D1C46FFD}" r="I100" connectionId="0">
    <xmlCellPr id="1" xr6:uid="{4B9A7A26-317B-4CD3-BF0C-B52E452939D5}" uniqueName="P1075273">
      <xmlPr mapId="1" xpath="/TFI-IZD-POD/IFP-TFI-IZD-POD-E_1000976/P1075273" xmlDataType="decimal"/>
    </xmlCellPr>
  </singleXmlCell>
  <singleXmlCell id="189" xr6:uid="{BC1934BB-5472-4A61-A159-1CE26A804A84}" r="H101" connectionId="0">
    <xmlCellPr id="1" xr6:uid="{5B42CB0D-911B-49D9-A3DC-88A4E6CFB9AF}" uniqueName="P1075274">
      <xmlPr mapId="1" xpath="/TFI-IZD-POD/IFP-TFI-IZD-POD-E_1000976/P1075274" xmlDataType="decimal"/>
    </xmlCellPr>
  </singleXmlCell>
  <singleXmlCell id="190" xr6:uid="{60755298-62C1-40E2-A713-46F4872D67EF}" r="I101" connectionId="0">
    <xmlCellPr id="1" xr6:uid="{B0F3A205-6AB3-4DDC-95D7-7A2CDBA7FDBA}" uniqueName="P1075275">
      <xmlPr mapId="1" xpath="/TFI-IZD-POD/IFP-TFI-IZD-POD-E_1000976/P1075275" xmlDataType="decimal"/>
    </xmlCellPr>
  </singleXmlCell>
  <singleXmlCell id="191" xr6:uid="{5615FE4D-5D4B-469E-9B0C-02A4BC347E65}" r="H102" connectionId="0">
    <xmlCellPr id="1" xr6:uid="{433DE9FF-D7BA-45F3-987E-FEAB5A52326E}" uniqueName="P1075276">
      <xmlPr mapId="1" xpath="/TFI-IZD-POD/IFP-TFI-IZD-POD-E_1000976/P1075276" xmlDataType="decimal"/>
    </xmlCellPr>
  </singleXmlCell>
  <singleXmlCell id="192" xr6:uid="{B52913EB-005A-4C44-87DC-3C8CF570B938}" r="I102" connectionId="0">
    <xmlCellPr id="1" xr6:uid="{F22B1206-C6FE-4C62-8341-0EA7E4C10E27}" uniqueName="P1075277">
      <xmlPr mapId="1" xpath="/TFI-IZD-POD/IFP-TFI-IZD-POD-E_1000976/P1075277" xmlDataType="decimal"/>
    </xmlCellPr>
  </singleXmlCell>
  <singleXmlCell id="193" xr6:uid="{18366DC6-287A-474A-BD99-4F03113B4330}" r="H103" connectionId="0">
    <xmlCellPr id="1" xr6:uid="{BB99FFCA-3D40-4480-804E-C9EF4441F8C2}" uniqueName="P1075278">
      <xmlPr mapId="1" xpath="/TFI-IZD-POD/IFP-TFI-IZD-POD-E_1000976/P1075278" xmlDataType="decimal"/>
    </xmlCellPr>
  </singleXmlCell>
  <singleXmlCell id="194" xr6:uid="{B9B151B9-63A8-407A-9411-7FA3C902EBF7}" r="I103" connectionId="0">
    <xmlCellPr id="1" xr6:uid="{6DE3BFB8-44C8-4578-B810-0A913121133E}" uniqueName="P1075279">
      <xmlPr mapId="1" xpath="/TFI-IZD-POD/IFP-TFI-IZD-POD-E_1000976/P1075279" xmlDataType="decimal"/>
    </xmlCellPr>
  </singleXmlCell>
  <singleXmlCell id="195" xr6:uid="{06380290-1A5A-409D-AA21-28BDF18A72C4}" r="H104" connectionId="0">
    <xmlCellPr id="1" xr6:uid="{2E8F051F-3E5F-47D1-9A1F-C8F2D843CA0A}" uniqueName="P1075280">
      <xmlPr mapId="1" xpath="/TFI-IZD-POD/IFP-TFI-IZD-POD-E_1000976/P1075280" xmlDataType="decimal"/>
    </xmlCellPr>
  </singleXmlCell>
  <singleXmlCell id="196" xr6:uid="{0C62C8B0-35F0-46BF-A760-7BB7F7468167}" r="I104" connectionId="0">
    <xmlCellPr id="1" xr6:uid="{1A9D7F7E-BFAF-41FB-877D-4837B3A7EE09}" uniqueName="P1075281">
      <xmlPr mapId="1" xpath="/TFI-IZD-POD/IFP-TFI-IZD-POD-E_1000976/P1075281" xmlDataType="decimal"/>
    </xmlCellPr>
  </singleXmlCell>
  <singleXmlCell id="197" xr6:uid="{23C4A12E-C50E-4C50-8D3F-DEA819A043DA}" r="H105" connectionId="0">
    <xmlCellPr id="1" xr6:uid="{4A138CB1-0152-4BC2-8B22-0AAEFF464EA8}" uniqueName="P1075282">
      <xmlPr mapId="1" xpath="/TFI-IZD-POD/IFP-TFI-IZD-POD-E_1000976/P1075282" xmlDataType="decimal"/>
    </xmlCellPr>
  </singleXmlCell>
  <singleXmlCell id="198" xr6:uid="{37BCCC0C-AF04-43E7-8A01-1B69E2E9075B}" r="I105" connectionId="0">
    <xmlCellPr id="1" xr6:uid="{3E0EC13F-EC06-4E01-91B2-E971D1607CA0}" uniqueName="P1075283">
      <xmlPr mapId="1" xpath="/TFI-IZD-POD/IFP-TFI-IZD-POD-E_1000976/P1075283" xmlDataType="decimal"/>
    </xmlCellPr>
  </singleXmlCell>
  <singleXmlCell id="199" xr6:uid="{948E014A-74DA-4CFE-A19C-0F38D268F178}" r="H106" connectionId="0">
    <xmlCellPr id="1" xr6:uid="{69AD3A5E-EA3F-48FB-B65B-363EC72B3B60}" uniqueName="P1075284">
      <xmlPr mapId="1" xpath="/TFI-IZD-POD/IFP-TFI-IZD-POD-E_1000976/P1075284" xmlDataType="decimal"/>
    </xmlCellPr>
  </singleXmlCell>
  <singleXmlCell id="200" xr6:uid="{3038E50A-C325-4529-9425-20B5C8F98D0B}" r="I106" connectionId="0">
    <xmlCellPr id="1" xr6:uid="{43C59339-0089-4E1C-9620-A5FBC7E69190}" uniqueName="P1075285">
      <xmlPr mapId="1" xpath="/TFI-IZD-POD/IFP-TFI-IZD-POD-E_1000976/P1075285" xmlDataType="decimal"/>
    </xmlCellPr>
  </singleXmlCell>
  <singleXmlCell id="201" xr6:uid="{D1945C36-2E64-4591-8FCB-07A876F36E18}" r="H107" connectionId="0">
    <xmlCellPr id="1" xr6:uid="{59AF9BC3-CEA8-4008-ADC2-77A2A48A1C1F}" uniqueName="P1075286">
      <xmlPr mapId="1" xpath="/TFI-IZD-POD/IFP-TFI-IZD-POD-E_1000976/P1075286" xmlDataType="decimal"/>
    </xmlCellPr>
  </singleXmlCell>
  <singleXmlCell id="202" xr6:uid="{F58AF3BE-EAF4-435A-91D2-97BC68714923}" r="I107" connectionId="0">
    <xmlCellPr id="1" xr6:uid="{12C33795-0D8A-4B10-9973-4B23A5502E68}" uniqueName="P1075287">
      <xmlPr mapId="1" xpath="/TFI-IZD-POD/IFP-TFI-IZD-POD-E_1000976/P1075287" xmlDataType="decimal"/>
    </xmlCellPr>
  </singleXmlCell>
  <singleXmlCell id="203" xr6:uid="{6FE89216-0B25-4599-B218-2EDFA4A0B16E}" r="H108" connectionId="0">
    <xmlCellPr id="1" xr6:uid="{32E13FC1-F6BD-47E6-8138-A4830805719F}" uniqueName="P1075288">
      <xmlPr mapId="1" xpath="/TFI-IZD-POD/IFP-TFI-IZD-POD-E_1000976/P1075288" xmlDataType="decimal"/>
    </xmlCellPr>
  </singleXmlCell>
  <singleXmlCell id="204" xr6:uid="{D619E1F2-0009-4427-A7D0-E685A9D16818}" r="I108" connectionId="0">
    <xmlCellPr id="1" xr6:uid="{BE2DE6A2-348C-4643-A97F-8BE989ED67C2}" uniqueName="P1075289">
      <xmlPr mapId="1" xpath="/TFI-IZD-POD/IFP-TFI-IZD-POD-E_1000976/P1075289" xmlDataType="decimal"/>
    </xmlCellPr>
  </singleXmlCell>
  <singleXmlCell id="205" xr6:uid="{1D32F0F9-1234-4D37-823F-CF35AF722AE7}" r="H109" connectionId="0">
    <xmlCellPr id="1" xr6:uid="{4B1B7C3F-6D37-4EA6-BE73-CB901ADE6C8B}" uniqueName="P1075290">
      <xmlPr mapId="1" xpath="/TFI-IZD-POD/IFP-TFI-IZD-POD-E_1000976/P1075290" xmlDataType="decimal"/>
    </xmlCellPr>
  </singleXmlCell>
  <singleXmlCell id="206" xr6:uid="{020F99F9-A46D-4BBB-9728-572438468780}" r="I109" connectionId="0">
    <xmlCellPr id="1" xr6:uid="{5DB5CD68-086E-4A3E-BE1C-6DAABBF91CBC}" uniqueName="P1075291">
      <xmlPr mapId="1" xpath="/TFI-IZD-POD/IFP-TFI-IZD-POD-E_1000976/P1075291" xmlDataType="decimal"/>
    </xmlCellPr>
  </singleXmlCell>
  <singleXmlCell id="207" xr6:uid="{5E0196DD-4BF1-4FDE-8D21-01904383BFE1}" r="H110" connectionId="0">
    <xmlCellPr id="1" xr6:uid="{FA75561C-809E-41F6-8F14-598638A44624}" uniqueName="P1075292">
      <xmlPr mapId="1" xpath="/TFI-IZD-POD/IFP-TFI-IZD-POD-E_1000976/P1075292" xmlDataType="decimal"/>
    </xmlCellPr>
  </singleXmlCell>
  <singleXmlCell id="208" xr6:uid="{138CE4B1-1EE2-4F2B-8FCD-6D190A7AE8FF}" r="I110" connectionId="0">
    <xmlCellPr id="1" xr6:uid="{DC902C14-A325-4901-BDAA-1194D2FA89F9}" uniqueName="P1075293">
      <xmlPr mapId="1" xpath="/TFI-IZD-POD/IFP-TFI-IZD-POD-E_1000976/P1075293" xmlDataType="decimal"/>
    </xmlCellPr>
  </singleXmlCell>
  <singleXmlCell id="209" xr6:uid="{635A18B4-0D5C-44CB-A486-62CA87BFD901}" r="H111" connectionId="0">
    <xmlCellPr id="1" xr6:uid="{F8D673A6-5726-4DC4-A44C-577F937B176F}" uniqueName="P1075294">
      <xmlPr mapId="1" xpath="/TFI-IZD-POD/IFP-TFI-IZD-POD-E_1000976/P1075294" xmlDataType="decimal"/>
    </xmlCellPr>
  </singleXmlCell>
  <singleXmlCell id="210" xr6:uid="{51296715-12AB-466D-87C4-4D0EB11B0135}" r="I111" connectionId="0">
    <xmlCellPr id="1" xr6:uid="{31A3145E-2BB9-4C44-9138-C1A3CBB3DA60}" uniqueName="P1075295">
      <xmlPr mapId="1" xpath="/TFI-IZD-POD/IFP-TFI-IZD-POD-E_1000976/P1075295" xmlDataType="decimal"/>
    </xmlCellPr>
  </singleXmlCell>
  <singleXmlCell id="211" xr6:uid="{83AC1AF9-057A-457F-8C6A-105E25368363}" r="H112" connectionId="0">
    <xmlCellPr id="1" xr6:uid="{C005B3F7-E057-4319-94F3-9D33FFB28978}" uniqueName="P1075296">
      <xmlPr mapId="1" xpath="/TFI-IZD-POD/IFP-TFI-IZD-POD-E_1000976/P1075296" xmlDataType="decimal"/>
    </xmlCellPr>
  </singleXmlCell>
  <singleXmlCell id="212" xr6:uid="{BB49081C-3C5C-426D-AF95-0A2EBAF3174A}" r="I112" connectionId="0">
    <xmlCellPr id="1" xr6:uid="{CA52F756-0A34-4F9E-BA85-9DDCE460D4AB}" uniqueName="P1075297">
      <xmlPr mapId="1" xpath="/TFI-IZD-POD/IFP-TFI-IZD-POD-E_1000976/P1075297" xmlDataType="decimal"/>
    </xmlCellPr>
  </singleXmlCell>
  <singleXmlCell id="213" xr6:uid="{49DE075E-EBF3-4D8C-82F5-066BD83965FF}" r="H113" connectionId="0">
    <xmlCellPr id="1" xr6:uid="{9354BD91-7DCF-4BCF-9B08-183A9F0BA5BB}" uniqueName="P1075298">
      <xmlPr mapId="1" xpath="/TFI-IZD-POD/IFP-TFI-IZD-POD-E_1000976/P1075298" xmlDataType="decimal"/>
    </xmlCellPr>
  </singleXmlCell>
  <singleXmlCell id="214" xr6:uid="{6F95C4F5-F621-48E6-8EAC-6BB13A4B9AA1}" r="I113" connectionId="0">
    <xmlCellPr id="1" xr6:uid="{CF25564E-3049-4BC1-81E4-0E9738C68A25}" uniqueName="P1075299">
      <xmlPr mapId="1" xpath="/TFI-IZD-POD/IFP-TFI-IZD-POD-E_1000976/P1075299" xmlDataType="decimal"/>
    </xmlCellPr>
  </singleXmlCell>
  <singleXmlCell id="215" xr6:uid="{F88DE2F8-7B80-4E82-BD4B-A96FF6B5BD03}" r="H114" connectionId="0">
    <xmlCellPr id="1" xr6:uid="{32A392C6-2E07-4DAF-9B37-04D1CD7AC3F5}" uniqueName="P1075300">
      <xmlPr mapId="1" xpath="/TFI-IZD-POD/IFP-TFI-IZD-POD-E_1000976/P1075300" xmlDataType="decimal"/>
    </xmlCellPr>
  </singleXmlCell>
  <singleXmlCell id="216" xr6:uid="{0F4CDB64-8B32-457B-A4E8-C06F3D411994}" r="I114" connectionId="0">
    <xmlCellPr id="1" xr6:uid="{B9163AE5-160E-4775-9663-248F96B7EAD3}" uniqueName="P1075301">
      <xmlPr mapId="1" xpath="/TFI-IZD-POD/IFP-TFI-IZD-POD-E_1000976/P1075301" xmlDataType="decimal"/>
    </xmlCellPr>
  </singleXmlCell>
  <singleXmlCell id="217" xr6:uid="{5EBE44B6-9A11-4297-A4C3-8917E22CFB2E}" r="H115" connectionId="0">
    <xmlCellPr id="1" xr6:uid="{640A7B7C-7C40-4913-8617-96726C054A50}" uniqueName="P1075302">
      <xmlPr mapId="1" xpath="/TFI-IZD-POD/IFP-TFI-IZD-POD-E_1000976/P1075302" xmlDataType="decimal"/>
    </xmlCellPr>
  </singleXmlCell>
  <singleXmlCell id="218" xr6:uid="{AAB7347F-0797-4AD9-BFBC-7AF8022B1B4C}" r="I115" connectionId="0">
    <xmlCellPr id="1" xr6:uid="{AAFB133C-78B3-4C28-A920-143775FE55BD}" uniqueName="P1075303">
      <xmlPr mapId="1" xpath="/TFI-IZD-POD/IFP-TFI-IZD-POD-E_1000976/P1075303" xmlDataType="decimal"/>
    </xmlCellPr>
  </singleXmlCell>
  <singleXmlCell id="219" xr6:uid="{8467B278-42A2-434C-A581-63171E82E4BD}" r="H116" connectionId="0">
    <xmlCellPr id="1" xr6:uid="{A1D441C9-75B3-4A03-901B-57D39622CDFB}" uniqueName="P1075304">
      <xmlPr mapId="1" xpath="/TFI-IZD-POD/IFP-TFI-IZD-POD-E_1000976/P1075304" xmlDataType="decimal"/>
    </xmlCellPr>
  </singleXmlCell>
  <singleXmlCell id="220" xr6:uid="{AC78A635-75F1-4C63-B92E-23B5EE87A3EB}" r="I116" connectionId="0">
    <xmlCellPr id="1" xr6:uid="{99A32ACE-CA34-485C-89B8-A4AD517ED171}" uniqueName="P1075305">
      <xmlPr mapId="1" xpath="/TFI-IZD-POD/IFP-TFI-IZD-POD-E_1000976/P1075305" xmlDataType="decimal"/>
    </xmlCellPr>
  </singleXmlCell>
  <singleXmlCell id="221" xr6:uid="{EA9E8C38-AC26-4288-873A-16C962CBB29C}" r="H117" connectionId="0">
    <xmlCellPr id="1" xr6:uid="{8FCB51CB-FCD5-435A-9CBF-D39D249BA6FD}" uniqueName="P1075306">
      <xmlPr mapId="1" xpath="/TFI-IZD-POD/IFP-TFI-IZD-POD-E_1000976/P1075306" xmlDataType="decimal"/>
    </xmlCellPr>
  </singleXmlCell>
  <singleXmlCell id="222" xr6:uid="{F24D3A8B-DDF4-4058-A0A4-2D5DF02A7BA9}" r="I117" connectionId="0">
    <xmlCellPr id="1" xr6:uid="{672992E6-6B7F-4B57-B16B-1E581D11B2EA}" uniqueName="P1075307">
      <xmlPr mapId="1" xpath="/TFI-IZD-POD/IFP-TFI-IZD-POD-E_1000976/P1075307" xmlDataType="decimal"/>
    </xmlCellPr>
  </singleXmlCell>
  <singleXmlCell id="223" xr6:uid="{7E09DF25-5F76-4072-923E-E1FE6120428F}" r="H118" connectionId="0">
    <xmlCellPr id="1" xr6:uid="{284FD83C-ADDA-4B85-A345-F2672CF5B765}" uniqueName="P1075308">
      <xmlPr mapId="1" xpath="/TFI-IZD-POD/IFP-TFI-IZD-POD-E_1000976/P1075308" xmlDataType="decimal"/>
    </xmlCellPr>
  </singleXmlCell>
  <singleXmlCell id="224" xr6:uid="{7C26F523-C497-4EA8-81DE-3BF50E3F1FFE}" r="I118" connectionId="0">
    <xmlCellPr id="1" xr6:uid="{84D737E2-9E8F-4F38-BA24-08D6F1EEA841}" uniqueName="P1075309">
      <xmlPr mapId="1" xpath="/TFI-IZD-POD/IFP-TFI-IZD-POD-E_1000976/P1075309" xmlDataType="decimal"/>
    </xmlCellPr>
  </singleXmlCell>
  <singleXmlCell id="225" xr6:uid="{E9D699D6-AD81-49A8-9023-1670EF5F0533}" r="H119" connectionId="0">
    <xmlCellPr id="1" xr6:uid="{E5BF6C76-D78E-4ABE-BDF1-E5BF598E8192}" uniqueName="P1075310">
      <xmlPr mapId="1" xpath="/TFI-IZD-POD/IFP-TFI-IZD-POD-E_1000976/P1075310" xmlDataType="decimal"/>
    </xmlCellPr>
  </singleXmlCell>
  <singleXmlCell id="226" xr6:uid="{DBAB616A-750A-4018-A377-15ECD4E2CD39}" r="I119" connectionId="0">
    <xmlCellPr id="1" xr6:uid="{6BCCB04F-DB80-47AA-94F0-D5E487B874A5}" uniqueName="P1075311">
      <xmlPr mapId="1" xpath="/TFI-IZD-POD/IFP-TFI-IZD-POD-E_1000976/P1075311" xmlDataType="decimal"/>
    </xmlCellPr>
  </singleXmlCell>
  <singleXmlCell id="227" xr6:uid="{05DFE425-B623-4CF8-BDF1-D0BE11648F10}" r="H120" connectionId="0">
    <xmlCellPr id="1" xr6:uid="{3EDC4A21-9461-4DA2-95D2-BDC59BB8ABDC}" uniqueName="P1075312">
      <xmlPr mapId="1" xpath="/TFI-IZD-POD/IFP-TFI-IZD-POD-E_1000976/P1075312" xmlDataType="decimal"/>
    </xmlCellPr>
  </singleXmlCell>
  <singleXmlCell id="228" xr6:uid="{BAE5E380-54A7-423E-A587-83E6E4A44C64}" r="I120" connectionId="0">
    <xmlCellPr id="1" xr6:uid="{9101462F-E687-40F2-BB50-154CE0E7396A}" uniqueName="P1075313">
      <xmlPr mapId="1" xpath="/TFI-IZD-POD/IFP-TFI-IZD-POD-E_1000976/P1075313" xmlDataType="decimal"/>
    </xmlCellPr>
  </singleXmlCell>
  <singleXmlCell id="229" xr6:uid="{DA54BAE9-4D70-4F83-A481-C938C88F7440}" r="H121" connectionId="0">
    <xmlCellPr id="1" xr6:uid="{2D5E9958-7A6C-4DC8-96A4-44615FCD078E}" uniqueName="P1075314">
      <xmlPr mapId="1" xpath="/TFI-IZD-POD/IFP-TFI-IZD-POD-E_1000976/P1075314" xmlDataType="decimal"/>
    </xmlCellPr>
  </singleXmlCell>
  <singleXmlCell id="230" xr6:uid="{5CBEF923-5341-4BEC-B9A7-1A3395940FB1}" r="I121" connectionId="0">
    <xmlCellPr id="1" xr6:uid="{3C700B10-3F30-44FE-9F41-02A66806DC3C}" uniqueName="P1075315">
      <xmlPr mapId="1" xpath="/TFI-IZD-POD/IFP-TFI-IZD-POD-E_1000976/P1075315" xmlDataType="decimal"/>
    </xmlCellPr>
  </singleXmlCell>
  <singleXmlCell id="231" xr6:uid="{843DBCE9-051B-404B-8C96-DEECD2025AD7}" r="H122" connectionId="0">
    <xmlCellPr id="1" xr6:uid="{08699B5C-7AB8-4D09-BFC4-F55585A35512}" uniqueName="P1075316">
      <xmlPr mapId="1" xpath="/TFI-IZD-POD/IFP-TFI-IZD-POD-E_1000976/P1075316" xmlDataType="decimal"/>
    </xmlCellPr>
  </singleXmlCell>
  <singleXmlCell id="232" xr6:uid="{3C7E61B7-0D58-40A0-8B72-96F667C4449A}" r="I122" connectionId="0">
    <xmlCellPr id="1" xr6:uid="{36D464EE-2C4F-4EB8-95DD-8E638FBEFC6F}" uniqueName="P1075317">
      <xmlPr mapId="1" xpath="/TFI-IZD-POD/IFP-TFI-IZD-POD-E_1000976/P1075317" xmlDataType="decimal"/>
    </xmlCellPr>
  </singleXmlCell>
  <singleXmlCell id="233" xr6:uid="{DF4074BE-77FE-4B81-A2FF-0EF2F9CF7B07}" r="H123" connectionId="0">
    <xmlCellPr id="1" xr6:uid="{1415B0DA-B703-4325-B01E-1A069774C44C}" uniqueName="P1075318">
      <xmlPr mapId="1" xpath="/TFI-IZD-POD/IFP-TFI-IZD-POD-E_1000976/P1075318" xmlDataType="decimal"/>
    </xmlCellPr>
  </singleXmlCell>
  <singleXmlCell id="234" xr6:uid="{46BE454B-C89A-48C1-B8E2-2535751B3F3F}" r="I123" connectionId="0">
    <xmlCellPr id="1" xr6:uid="{200214CA-808C-40CA-8D1F-5CB3E5AFEE6B}" uniqueName="P1075319">
      <xmlPr mapId="1" xpath="/TFI-IZD-POD/IFP-TFI-IZD-POD-E_1000976/P1075319" xmlDataType="decimal"/>
    </xmlCellPr>
  </singleXmlCell>
  <singleXmlCell id="235" xr6:uid="{36C4FC35-F10C-449F-91A3-5D7E4ED10B4A}" r="H124" connectionId="0">
    <xmlCellPr id="1" xr6:uid="{58CDCD32-4EE5-4D90-9CB1-B6A34B5D32F1}" uniqueName="P1075320">
      <xmlPr mapId="1" xpath="/TFI-IZD-POD/IFP-TFI-IZD-POD-E_1000976/P1075320" xmlDataType="decimal"/>
    </xmlCellPr>
  </singleXmlCell>
  <singleXmlCell id="236" xr6:uid="{3AEC34AA-5764-483B-92F5-85DFA066FDD8}" r="I124" connectionId="0">
    <xmlCellPr id="1" xr6:uid="{B626E510-795B-44F4-8336-F5AEB1C0D526}" uniqueName="P1075321">
      <xmlPr mapId="1" xpath="/TFI-IZD-POD/IFP-TFI-IZD-POD-E_1000976/P1075321" xmlDataType="decimal"/>
    </xmlCellPr>
  </singleXmlCell>
  <singleXmlCell id="237" xr6:uid="{75C55F57-05D8-4C17-9567-727F550A2323}" r="H125" connectionId="0">
    <xmlCellPr id="1" xr6:uid="{2BD7169F-8764-4CFF-9C3B-2CC7D77128DD}" uniqueName="P1075322">
      <xmlPr mapId="1" xpath="/TFI-IZD-POD/IFP-TFI-IZD-POD-E_1000976/P1075322" xmlDataType="decimal"/>
    </xmlCellPr>
  </singleXmlCell>
  <singleXmlCell id="238" xr6:uid="{D9123479-C143-4BA8-9397-3AB9D34C4393}" r="I125" connectionId="0">
    <xmlCellPr id="1" xr6:uid="{4FEFF0B1-CF66-473A-9015-3ABB52A22E6D}" uniqueName="P1075323">
      <xmlPr mapId="1" xpath="/TFI-IZD-POD/IFP-TFI-IZD-POD-E_1000976/P1075323" xmlDataType="decimal"/>
    </xmlCellPr>
  </singleXmlCell>
  <singleXmlCell id="239" xr6:uid="{1CAD2467-2612-4CC4-8F1A-1053BE3B777C}" r="H126" connectionId="0">
    <xmlCellPr id="1" xr6:uid="{E6F99FEB-D0B0-498F-B94C-A967F384E484}" uniqueName="P1075324">
      <xmlPr mapId="1" xpath="/TFI-IZD-POD/IFP-TFI-IZD-POD-E_1000976/P1075324" xmlDataType="decimal"/>
    </xmlCellPr>
  </singleXmlCell>
  <singleXmlCell id="240" xr6:uid="{D555859E-1A41-46AD-8797-A675214E0F6B}" r="I126" connectionId="0">
    <xmlCellPr id="1" xr6:uid="{1B2396E5-5959-4E89-BEA3-5E09CB29D2D5}" uniqueName="P1075325">
      <xmlPr mapId="1" xpath="/TFI-IZD-POD/IFP-TFI-IZD-POD-E_1000976/P1075325" xmlDataType="decimal"/>
    </xmlCellPr>
  </singleXmlCell>
  <singleXmlCell id="241" xr6:uid="{42825D09-9B08-40FA-A190-22556256CAA0}" r="H127" connectionId="0">
    <xmlCellPr id="1" xr6:uid="{F6125F27-E558-474B-93CB-075A959D43C3}" uniqueName="P1075326">
      <xmlPr mapId="1" xpath="/TFI-IZD-POD/IFP-TFI-IZD-POD-E_1000976/P1075326" xmlDataType="decimal"/>
    </xmlCellPr>
  </singleXmlCell>
  <singleXmlCell id="242" xr6:uid="{B1447BB0-2079-443C-975D-2B61A4235E06}" r="I127" connectionId="0">
    <xmlCellPr id="1" xr6:uid="{A313AF70-E623-4DE5-9AA1-4D36D953B620}" uniqueName="P1075327">
      <xmlPr mapId="1" xpath="/TFI-IZD-POD/IFP-TFI-IZD-POD-E_1000976/P1075327" xmlDataType="decimal"/>
    </xmlCellPr>
  </singleXmlCell>
  <singleXmlCell id="243" xr6:uid="{096927E8-F936-441A-8344-A132262CB61C}" r="H128" connectionId="0">
    <xmlCellPr id="1" xr6:uid="{587D0CC0-A39E-4575-B753-59C943248348}" uniqueName="P1075328">
      <xmlPr mapId="1" xpath="/TFI-IZD-POD/IFP-TFI-IZD-POD-E_1000976/P1075328" xmlDataType="decimal"/>
    </xmlCellPr>
  </singleXmlCell>
  <singleXmlCell id="244" xr6:uid="{647295AB-1E7F-4374-A815-C2211251BC4A}" r="I128" connectionId="0">
    <xmlCellPr id="1" xr6:uid="{A80FAEAC-1DC3-489F-ACC1-0A2952C7ED6F}" uniqueName="P1075329">
      <xmlPr mapId="1" xpath="/TFI-IZD-POD/IFP-TFI-IZD-POD-E_1000976/P1075329" xmlDataType="decimal"/>
    </xmlCellPr>
  </singleXmlCell>
  <singleXmlCell id="245" xr6:uid="{F181838C-2936-4756-A37C-7616EF60A04E}" r="H129" connectionId="0">
    <xmlCellPr id="1" xr6:uid="{3642908F-BCAC-4D45-B758-9094339CE298}" uniqueName="P1075330">
      <xmlPr mapId="1" xpath="/TFI-IZD-POD/IFP-TFI-IZD-POD-E_1000976/P1075330" xmlDataType="decimal"/>
    </xmlCellPr>
  </singleXmlCell>
  <singleXmlCell id="246" xr6:uid="{0CEB85EA-7076-44FE-9275-8D88ED8E9CFD}" r="I129" connectionId="0">
    <xmlCellPr id="1" xr6:uid="{3C95D3A8-FAC1-4B4F-8ED8-9F3BBA49A0F0}" uniqueName="P1075331">
      <xmlPr mapId="1" xpath="/TFI-IZD-POD/IFP-TFI-IZD-POD-E_1000976/P1075331" xmlDataType="decimal"/>
    </xmlCellPr>
  </singleXmlCell>
  <singleXmlCell id="247" xr6:uid="{9272C8CC-346A-4742-9FAB-5ACDB7F25A4E}" r="H130" connectionId="0">
    <xmlCellPr id="1" xr6:uid="{A375B2D3-2367-4F80-8E6E-88D580C60ED9}" uniqueName="P1075332">
      <xmlPr mapId="1" xpath="/TFI-IZD-POD/IFP-TFI-IZD-POD-E_1000976/P1075332" xmlDataType="decimal"/>
    </xmlCellPr>
  </singleXmlCell>
  <singleXmlCell id="248" xr6:uid="{1ABF5576-1261-48A1-924F-6F129DA3992C}" r="I130" connectionId="0">
    <xmlCellPr id="1" xr6:uid="{2761051E-439E-49B0-AE05-85C411E6E93A}" uniqueName="P1075333">
      <xmlPr mapId="1" xpath="/TFI-IZD-POD/IFP-TFI-IZD-POD-E_1000976/P1075333" xmlDataType="decimal"/>
    </xmlCellPr>
  </singleXmlCell>
  <singleXmlCell id="249" xr6:uid="{D1D7227A-E10D-428D-8E11-DA9043E872CB}" r="H131" connectionId="0">
    <xmlCellPr id="1" xr6:uid="{CA925FD4-F6EC-4C15-822B-F5108F4FD3AB}" uniqueName="P1075334">
      <xmlPr mapId="1" xpath="/TFI-IZD-POD/IFP-TFI-IZD-POD-E_1000976/P1075334" xmlDataType="decimal"/>
    </xmlCellPr>
  </singleXmlCell>
  <singleXmlCell id="250" xr6:uid="{FEBEF8DA-0158-4707-BF73-C4F478384AE7}" r="I131" connectionId="0">
    <xmlCellPr id="1" xr6:uid="{58904949-FBA6-4FDC-A51D-B8A135FCF391}" uniqueName="P1075335">
      <xmlPr mapId="1" xpath="/TFI-IZD-POD/IFP-TFI-IZD-POD-E_1000976/P1075335" xmlDataType="decimal"/>
    </xmlCellPr>
  </singleXmlCell>
  <singleXmlCell id="251" xr6:uid="{79D285B6-950E-46BD-BC3B-4B48989CC4E3}" r="H132" connectionId="0">
    <xmlCellPr id="1" xr6:uid="{0AF686E0-3EA0-487D-BFE1-36809231D9D4}" uniqueName="P1075336">
      <xmlPr mapId="1" xpath="/TFI-IZD-POD/IFP-TFI-IZD-POD-E_1000976/P1075336" xmlDataType="decimal"/>
    </xmlCellPr>
  </singleXmlCell>
  <singleXmlCell id="252" xr6:uid="{07121508-7A34-415A-9D4E-84879D94156D}" r="I132" connectionId="0">
    <xmlCellPr id="1" xr6:uid="{BA65862C-BE25-48B7-BA3B-B28B247754DE}" uniqueName="P1075337">
      <xmlPr mapId="1" xpath="/TFI-IZD-POD/IFP-TFI-IZD-POD-E_1000976/P1075337" xmlDataType="decimal"/>
    </xmlCellPr>
  </singleXmlCell>
  <singleXmlCell id="253" xr6:uid="{61BCBCBC-7A60-4F0C-8AAA-7620A0456919}" r="H133" connectionId="0">
    <xmlCellPr id="1" xr6:uid="{65EFEE49-B0CD-4826-8A2B-FCF8308B7E27}" uniqueName="P1075338">
      <xmlPr mapId="1" xpath="/TFI-IZD-POD/IFP-TFI-IZD-POD-E_1000976/P1075338" xmlDataType="decimal"/>
    </xmlCellPr>
  </singleXmlCell>
  <singleXmlCell id="254" xr6:uid="{C2242638-8991-41DA-88DD-D56BB60DFCF6}" r="I133" connectionId="0">
    <xmlCellPr id="1" xr6:uid="{E94CC98F-4481-415D-8515-F057B25CC08D}" uniqueName="P1075339">
      <xmlPr mapId="1" xpath="/TFI-IZD-POD/IFP-TFI-IZD-POD-E_1000976/P1075339" xmlDataType="decimal"/>
    </xmlCellPr>
  </singleXmlCell>
  <singleXmlCell id="255" xr6:uid="{7B5F0086-523F-427A-82A9-257A5322B15C}" r="H134" connectionId="0">
    <xmlCellPr id="1" xr6:uid="{0EFCFBEC-67BD-4B3F-AD06-0CC51F48067A}" uniqueName="P1075340">
      <xmlPr mapId="1" xpath="/TFI-IZD-POD/IFP-TFI-IZD-POD-E_1000976/P1075340" xmlDataType="decimal"/>
    </xmlCellPr>
  </singleXmlCell>
  <singleXmlCell id="256" xr6:uid="{96C2BC30-0DE4-4D5D-B2D1-2E0CAC583E79}" r="I134" connectionId="0">
    <xmlCellPr id="1" xr6:uid="{B4D64662-9DC6-4D8D-972C-EF516A966036}" uniqueName="P1075341">
      <xmlPr mapId="1" xpath="/TFI-IZD-POD/IFP-TFI-IZD-POD-E_1000976/P1075341" xmlDataType="decimal"/>
    </xmlCellPr>
  </singleXmlCell>
  <singleXmlCell id="257" xr6:uid="{02D72B7D-B6C5-4657-8FDD-DF905F9B8835}" r="H135" connectionId="0">
    <xmlCellPr id="1" xr6:uid="{524A51C7-D605-487A-A66B-FED6A9851F54}" uniqueName="P1075342">
      <xmlPr mapId="1" xpath="/TFI-IZD-POD/IFP-TFI-IZD-POD-E_1000976/P1075342" xmlDataType="decimal"/>
    </xmlCellPr>
  </singleXmlCell>
  <singleXmlCell id="258" xr6:uid="{0BE541BB-CAD8-447B-B458-DC7F482BCD1F}" r="I135" connectionId="0">
    <xmlCellPr id="1" xr6:uid="{ADE356F2-97F3-45CD-8E71-E3190348A4F0}" uniqueName="P1075343">
      <xmlPr mapId="1"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982C513D-09B3-4DBB-B4C5-CEF4339AE841}" r="H8" connectionId="0">
    <xmlCellPr id="1" xr6:uid="{96955436-8322-477D-AD92-2EB2645B4A28}" uniqueName="P1076024">
      <xmlPr mapId="1" xpath="/TFI-IZD-POD/ISD-TFI-IZD-POD-E_1000979/P1076024" xmlDataType="decimal"/>
    </xmlCellPr>
  </singleXmlCell>
  <singleXmlCell id="260" xr6:uid="{0042A8F8-3363-42AA-B9EA-BDA8573E7573}" r="I8" connectionId="0">
    <xmlCellPr id="1" xr6:uid="{9E5EAAFB-AFC3-41D9-8749-40A886E7F2DE}" uniqueName="P1082291">
      <xmlPr mapId="1" xpath="/TFI-IZD-POD/ISD-TFI-IZD-POD-E_1000979/P1082291" xmlDataType="decimal"/>
    </xmlCellPr>
  </singleXmlCell>
  <singleXmlCell id="261" xr6:uid="{1B6E91D2-0E97-421B-91D1-C74E39EAB14F}" r="J8" connectionId="0">
    <xmlCellPr id="1" xr6:uid="{CC3FA6A4-68E8-4EDA-B9A3-41B60282E3DB}" uniqueName="P1076032">
      <xmlPr mapId="1" xpath="/TFI-IZD-POD/ISD-TFI-IZD-POD-E_1000979/P1076032" xmlDataType="decimal"/>
    </xmlCellPr>
  </singleXmlCell>
  <singleXmlCell id="262" xr6:uid="{ED5E5D52-3E85-4284-8751-1FA10DB0273D}" r="K8" connectionId="0">
    <xmlCellPr id="1" xr6:uid="{E0E7B108-C34D-4A01-A400-0DC64E3FF69F}" uniqueName="P1082293">
      <xmlPr mapId="1" xpath="/TFI-IZD-POD/ISD-TFI-IZD-POD-E_1000979/P1082293" xmlDataType="decimal"/>
    </xmlCellPr>
  </singleXmlCell>
  <singleXmlCell id="263" xr6:uid="{454344AC-2C64-420F-9963-2783E10CA489}" r="H9" connectionId="0">
    <xmlCellPr id="1" xr6:uid="{C16456EC-7180-4E1D-B407-65C2144B060D}" uniqueName="P1076039">
      <xmlPr mapId="1" xpath="/TFI-IZD-POD/ISD-TFI-IZD-POD-E_1000979/P1076039" xmlDataType="decimal"/>
    </xmlCellPr>
  </singleXmlCell>
  <singleXmlCell id="264" xr6:uid="{1FDFA2AD-D46E-40EC-AEFE-59B57CB697D1}" r="I9" connectionId="0">
    <xmlCellPr id="1" xr6:uid="{DC3F9A22-931C-4F0B-8ACC-F419FF7C6EEB}" uniqueName="P1082294">
      <xmlPr mapId="1" xpath="/TFI-IZD-POD/ISD-TFI-IZD-POD-E_1000979/P1082294" xmlDataType="decimal"/>
    </xmlCellPr>
  </singleXmlCell>
  <singleXmlCell id="265" xr6:uid="{EF02DD57-81A6-409D-AC8C-4720EAEFA71B}" r="J9" connectionId="0">
    <xmlCellPr id="1" xr6:uid="{9A93F4A5-883D-4A3A-9BEE-0CCBF0C8E612}" uniqueName="P1076041">
      <xmlPr mapId="1" xpath="/TFI-IZD-POD/ISD-TFI-IZD-POD-E_1000979/P1076041" xmlDataType="decimal"/>
    </xmlCellPr>
  </singleXmlCell>
  <singleXmlCell id="266" xr6:uid="{13B8F50C-BC05-4918-BFD7-02138C002660}" r="K9" connectionId="0">
    <xmlCellPr id="1" xr6:uid="{0D0A9C79-468D-404F-8EEF-78276821149F}" uniqueName="P1082296">
      <xmlPr mapId="1" xpath="/TFI-IZD-POD/ISD-TFI-IZD-POD-E_1000979/P1082296" xmlDataType="decimal"/>
    </xmlCellPr>
  </singleXmlCell>
  <singleXmlCell id="267" xr6:uid="{1B3D0B8C-2B2A-4CE7-8580-1023DC0DF29A}" r="H10" connectionId="0">
    <xmlCellPr id="1" xr6:uid="{438E26A4-25D3-466E-B570-70A0CD4AD171}" uniqueName="P1076043">
      <xmlPr mapId="1" xpath="/TFI-IZD-POD/ISD-TFI-IZD-POD-E_1000979/P1076043" xmlDataType="decimal"/>
    </xmlCellPr>
  </singleXmlCell>
  <singleXmlCell id="268" xr6:uid="{130CF1FD-C4A1-4E0D-8B55-CDCB326170C5}" r="I10" connectionId="0">
    <xmlCellPr id="1" xr6:uid="{705E1602-7A38-4A8C-82B6-550485CD5080}" uniqueName="P1082297">
      <xmlPr mapId="1" xpath="/TFI-IZD-POD/ISD-TFI-IZD-POD-E_1000979/P1082297" xmlDataType="decimal"/>
    </xmlCellPr>
  </singleXmlCell>
  <singleXmlCell id="269" xr6:uid="{2FA8E18A-E527-4598-9E8F-CBB1DEFADA8F}" r="J10" connectionId="0">
    <xmlCellPr id="1" xr6:uid="{8FA29490-2318-4795-A55F-8AEDA894DDD4}" uniqueName="P1076046">
      <xmlPr mapId="1" xpath="/TFI-IZD-POD/ISD-TFI-IZD-POD-E_1000979/P1076046" xmlDataType="decimal"/>
    </xmlCellPr>
  </singleXmlCell>
  <singleXmlCell id="270" xr6:uid="{2F381A91-E61E-4FDE-93D3-0EA2C14BD698}" r="K10" connectionId="0">
    <xmlCellPr id="1" xr6:uid="{BD031020-A7B8-491A-A6E2-7D58A39B8214}" uniqueName="P1082299">
      <xmlPr mapId="1" xpath="/TFI-IZD-POD/ISD-TFI-IZD-POD-E_1000979/P1082299" xmlDataType="decimal"/>
    </xmlCellPr>
  </singleXmlCell>
  <singleXmlCell id="271" xr6:uid="{91E77E95-43B7-4522-911E-C7EAD1CE5F87}" r="H11" connectionId="0">
    <xmlCellPr id="1" xr6:uid="{707AB340-5F6B-4A66-9F78-C21AAC4F1977}" uniqueName="P1076048">
      <xmlPr mapId="1" xpath="/TFI-IZD-POD/ISD-TFI-IZD-POD-E_1000979/P1076048" xmlDataType="decimal"/>
    </xmlCellPr>
  </singleXmlCell>
  <singleXmlCell id="272" xr6:uid="{8AF0D17A-B46E-4415-B7DE-EEBD8F133907}" r="I11" connectionId="0">
    <xmlCellPr id="1" xr6:uid="{1D90CFE0-3E11-4DDB-A75A-EF849B728C40}" uniqueName="P1082302">
      <xmlPr mapId="1" xpath="/TFI-IZD-POD/ISD-TFI-IZD-POD-E_1000979/P1082302" xmlDataType="decimal"/>
    </xmlCellPr>
  </singleXmlCell>
  <singleXmlCell id="273" xr6:uid="{BCC6997C-9A9C-4C10-BC46-A47F4EEEBA9D}" r="J11" connectionId="0">
    <xmlCellPr id="1" xr6:uid="{C720CBB0-0A46-404D-9565-ADFD49E6F861}" uniqueName="P1076052">
      <xmlPr mapId="1" xpath="/TFI-IZD-POD/ISD-TFI-IZD-POD-E_1000979/P1076052" xmlDataType="decimal"/>
    </xmlCellPr>
  </singleXmlCell>
  <singleXmlCell id="274" xr6:uid="{BEEE3919-33B7-4858-8E21-F01340A7C59C}" r="K11" connectionId="0">
    <xmlCellPr id="1" xr6:uid="{C23FFAAE-AD10-454A-BE25-64B5826AFDFA}" uniqueName="P1082303">
      <xmlPr mapId="1" xpath="/TFI-IZD-POD/ISD-TFI-IZD-POD-E_1000979/P1082303" xmlDataType="decimal"/>
    </xmlCellPr>
  </singleXmlCell>
  <singleXmlCell id="275" xr6:uid="{F5F13442-9E2C-46AA-8F68-20C079FFFA71}" r="H12" connectionId="0">
    <xmlCellPr id="1" xr6:uid="{D24F83B0-9D76-4D4E-A22A-98A4FC5C45E9}" uniqueName="P1076056">
      <xmlPr mapId="1" xpath="/TFI-IZD-POD/ISD-TFI-IZD-POD-E_1000979/P1076056" xmlDataType="decimal"/>
    </xmlCellPr>
  </singleXmlCell>
  <singleXmlCell id="276" xr6:uid="{004DEC47-6612-4935-9FF6-B632DCC38C20}" r="I12" connectionId="0">
    <xmlCellPr id="1" xr6:uid="{6AB3B1F5-2F5B-4B0A-8140-50E154296411}" uniqueName="P1082305">
      <xmlPr mapId="1" xpath="/TFI-IZD-POD/ISD-TFI-IZD-POD-E_1000979/P1082305" xmlDataType="decimal"/>
    </xmlCellPr>
  </singleXmlCell>
  <singleXmlCell id="277" xr6:uid="{D2360853-A5F4-43FF-8FE6-B3C13E30639B}" r="J12" connectionId="0">
    <xmlCellPr id="1" xr6:uid="{820D1B24-4A62-463D-B9FC-62BAAC9020F8}" uniqueName="P1076058">
      <xmlPr mapId="1" xpath="/TFI-IZD-POD/ISD-TFI-IZD-POD-E_1000979/P1076058" xmlDataType="decimal"/>
    </xmlCellPr>
  </singleXmlCell>
  <singleXmlCell id="278" xr6:uid="{D53AC876-EC50-4681-8721-31AD08F75F09}" r="K12" connectionId="0">
    <xmlCellPr id="1" xr6:uid="{2BE59DB3-91F2-4F5C-BBB5-FE4E4A038B13}" uniqueName="P1082307">
      <xmlPr mapId="1" xpath="/TFI-IZD-POD/ISD-TFI-IZD-POD-E_1000979/P1082307" xmlDataType="decimal"/>
    </xmlCellPr>
  </singleXmlCell>
  <singleXmlCell id="279" xr6:uid="{91BFC57A-F6AE-4F6D-A30C-D1356F809619}" r="H13" connectionId="0">
    <xmlCellPr id="1" xr6:uid="{F418C005-C4BE-426E-8004-D1C657DDF55A}" uniqueName="P1076060">
      <xmlPr mapId="1" xpath="/TFI-IZD-POD/ISD-TFI-IZD-POD-E_1000979/P1076060" xmlDataType="decimal"/>
    </xmlCellPr>
  </singleXmlCell>
  <singleXmlCell id="280" xr6:uid="{D1EDEEBB-8FC1-4D47-81A7-F0856A2BC3BE}" r="I13" connectionId="0">
    <xmlCellPr id="1" xr6:uid="{8C75C4BE-E693-4996-9323-B2715EA8F3A6}" uniqueName="P1082308">
      <xmlPr mapId="1" xpath="/TFI-IZD-POD/ISD-TFI-IZD-POD-E_1000979/P1082308" xmlDataType="decimal"/>
    </xmlCellPr>
  </singleXmlCell>
  <singleXmlCell id="281" xr6:uid="{F78CAA01-6774-4E4E-9521-2D5322CBF369}" r="J13" connectionId="0">
    <xmlCellPr id="1" xr6:uid="{C44DD221-0CF9-45E3-87F3-4B10D901A19F}" uniqueName="P1076062">
      <xmlPr mapId="1" xpath="/TFI-IZD-POD/ISD-TFI-IZD-POD-E_1000979/P1076062" xmlDataType="decimal"/>
    </xmlCellPr>
  </singleXmlCell>
  <singleXmlCell id="282" xr6:uid="{3F14606E-CCFE-47AB-83B1-0D125FA20B5D}" r="K13" connectionId="0">
    <xmlCellPr id="1" xr6:uid="{36539A31-5852-4FC3-89E4-7AB25497A001}" uniqueName="P1082310">
      <xmlPr mapId="1" xpath="/TFI-IZD-POD/ISD-TFI-IZD-POD-E_1000979/P1082310" xmlDataType="decimal"/>
    </xmlCellPr>
  </singleXmlCell>
  <singleXmlCell id="283" xr6:uid="{EDDCCFA8-FF8F-425C-AB17-649D6E2A79F0}" r="H14" connectionId="0">
    <xmlCellPr id="1" xr6:uid="{A4C7D0AF-F6AC-46BF-B0AD-1394FCBB0C4A}" uniqueName="P1076064">
      <xmlPr mapId="1" xpath="/TFI-IZD-POD/ISD-TFI-IZD-POD-E_1000979/P1076064" xmlDataType="decimal"/>
    </xmlCellPr>
  </singleXmlCell>
  <singleXmlCell id="284" xr6:uid="{CB04119C-51C1-49C9-A83C-F288D482FCE2}" r="I14" connectionId="0">
    <xmlCellPr id="1" xr6:uid="{1F918470-C8CB-4654-A088-A2AAEBC314E1}" uniqueName="P1082311">
      <xmlPr mapId="1" xpath="/TFI-IZD-POD/ISD-TFI-IZD-POD-E_1000979/P1082311" xmlDataType="decimal"/>
    </xmlCellPr>
  </singleXmlCell>
  <singleXmlCell id="285" xr6:uid="{271009CF-2A17-4F3D-BEA8-B6A75269AA20}" r="J14" connectionId="0">
    <xmlCellPr id="1" xr6:uid="{FA9422C6-277F-4BE8-A066-C150CD58FD9B}" uniqueName="P1076066">
      <xmlPr mapId="1" xpath="/TFI-IZD-POD/ISD-TFI-IZD-POD-E_1000979/P1076066" xmlDataType="decimal"/>
    </xmlCellPr>
  </singleXmlCell>
  <singleXmlCell id="286" xr6:uid="{46F1E9C9-62B7-4E99-86B3-392D6BEA8D3D}" r="K14" connectionId="0">
    <xmlCellPr id="1" xr6:uid="{B97D38D6-F892-48FC-A68A-4D7565B8E092}" uniqueName="P1082313">
      <xmlPr mapId="1" xpath="/TFI-IZD-POD/ISD-TFI-IZD-POD-E_1000979/P1082313" xmlDataType="decimal"/>
    </xmlCellPr>
  </singleXmlCell>
  <singleXmlCell id="287" xr6:uid="{ACB0F7E5-619F-48B7-9FF0-D64AD920FB43}" r="H15" connectionId="0">
    <xmlCellPr id="1" xr6:uid="{79FB6F90-2F55-4884-AB31-1898E15B119F}" uniqueName="P1076069">
      <xmlPr mapId="1" xpath="/TFI-IZD-POD/ISD-TFI-IZD-POD-E_1000979/P1076069" xmlDataType="decimal"/>
    </xmlCellPr>
  </singleXmlCell>
  <singleXmlCell id="288" xr6:uid="{D8118CD0-1CB8-43AD-998D-93C1FCD292F7}" r="I15" connectionId="0">
    <xmlCellPr id="1" xr6:uid="{A96A91D8-5F29-4971-A9A1-60DE6F499EB5}" uniqueName="P1082315">
      <xmlPr mapId="1" xpath="/TFI-IZD-POD/ISD-TFI-IZD-POD-E_1000979/P1082315" xmlDataType="decimal"/>
    </xmlCellPr>
  </singleXmlCell>
  <singleXmlCell id="289" xr6:uid="{2AEF79DB-8B81-43A3-AB4C-38C95AADF143}" r="J15" connectionId="0">
    <xmlCellPr id="1" xr6:uid="{A2DCF1CD-55F3-4ACE-AFC7-24AE709F842D}" uniqueName="P1076071">
      <xmlPr mapId="1" xpath="/TFI-IZD-POD/ISD-TFI-IZD-POD-E_1000979/P1076071" xmlDataType="decimal"/>
    </xmlCellPr>
  </singleXmlCell>
  <singleXmlCell id="290" xr6:uid="{D8FAA2DD-29F0-431F-B0B6-C9598BF57DA2}" r="K15" connectionId="0">
    <xmlCellPr id="1" xr6:uid="{C278637F-258F-4E79-9AF5-6C7D2A0C302C}" uniqueName="P1082316">
      <xmlPr mapId="1" xpath="/TFI-IZD-POD/ISD-TFI-IZD-POD-E_1000979/P1082316" xmlDataType="decimal"/>
    </xmlCellPr>
  </singleXmlCell>
  <singleXmlCell id="291" xr6:uid="{A8007753-CB19-4B72-947A-4AFF204BA2DE}" r="H16" connectionId="0">
    <xmlCellPr id="1" xr6:uid="{A472D877-9D49-4C35-B900-52BBA4BB7F0D}" uniqueName="P1076073">
      <xmlPr mapId="1" xpath="/TFI-IZD-POD/ISD-TFI-IZD-POD-E_1000979/P1076073" xmlDataType="decimal"/>
    </xmlCellPr>
  </singleXmlCell>
  <singleXmlCell id="292" xr6:uid="{CE877D8C-B3DD-4E01-8FA2-5D6E2559BC25}" r="I16" connectionId="0">
    <xmlCellPr id="1" xr6:uid="{5452CB68-9DCD-41BD-B3F8-C5AD01163C35}" uniqueName="P1082318">
      <xmlPr mapId="1" xpath="/TFI-IZD-POD/ISD-TFI-IZD-POD-E_1000979/P1082318" xmlDataType="decimal"/>
    </xmlCellPr>
  </singleXmlCell>
  <singleXmlCell id="293" xr6:uid="{5CC6EA3A-3B5A-4200-BB65-CED40F5A3A3A}" r="J16" connectionId="0">
    <xmlCellPr id="1" xr6:uid="{AA1442B2-6C21-4F87-AC22-10D3DF753D5E}" uniqueName="P1076076">
      <xmlPr mapId="1" xpath="/TFI-IZD-POD/ISD-TFI-IZD-POD-E_1000979/P1076076" xmlDataType="decimal"/>
    </xmlCellPr>
  </singleXmlCell>
  <singleXmlCell id="294" xr6:uid="{305BB42E-EB58-4093-813E-1A44AB8314C5}" r="K16" connectionId="0">
    <xmlCellPr id="1" xr6:uid="{7B7438AD-091A-4EB4-A5BC-37800D4A8A61}" uniqueName="P1082319">
      <xmlPr mapId="1" xpath="/TFI-IZD-POD/ISD-TFI-IZD-POD-E_1000979/P1082319" xmlDataType="decimal"/>
    </xmlCellPr>
  </singleXmlCell>
  <singleXmlCell id="295" xr6:uid="{6CB923F5-832C-40FB-BE9C-AE8E07BE4F1B}" r="H17" connectionId="0">
    <xmlCellPr id="1" xr6:uid="{644D7614-F2B5-40B9-B2C5-23538BADB55C}" uniqueName="P1076078">
      <xmlPr mapId="1" xpath="/TFI-IZD-POD/ISD-TFI-IZD-POD-E_1000979/P1076078" xmlDataType="decimal"/>
    </xmlCellPr>
  </singleXmlCell>
  <singleXmlCell id="296" xr6:uid="{542B6D1E-C61C-4EA5-BA69-8BDBA0B74EAC}" r="I17" connectionId="0">
    <xmlCellPr id="1" xr6:uid="{34A73602-D417-4DB3-B772-F02005E16F67}" uniqueName="P1082321">
      <xmlPr mapId="1" xpath="/TFI-IZD-POD/ISD-TFI-IZD-POD-E_1000979/P1082321" xmlDataType="decimal"/>
    </xmlCellPr>
  </singleXmlCell>
  <singleXmlCell id="297" xr6:uid="{9119F0BE-C6B4-45E2-B891-25F7F8AFAE04}" r="J17" connectionId="0">
    <xmlCellPr id="1" xr6:uid="{03989705-74FB-421B-A30D-A9AE49A16347}" uniqueName="P1076080">
      <xmlPr mapId="1" xpath="/TFI-IZD-POD/ISD-TFI-IZD-POD-E_1000979/P1076080" xmlDataType="decimal"/>
    </xmlCellPr>
  </singleXmlCell>
  <singleXmlCell id="298" xr6:uid="{E5FE1DC1-9F22-4A3E-BBFC-A4E6EEA43937}" r="K17" connectionId="0">
    <xmlCellPr id="1" xr6:uid="{35A5A021-BF89-4C26-A885-49E94C32C837}" uniqueName="P1082324">
      <xmlPr mapId="1" xpath="/TFI-IZD-POD/ISD-TFI-IZD-POD-E_1000979/P1082324" xmlDataType="decimal"/>
    </xmlCellPr>
  </singleXmlCell>
  <singleXmlCell id="299" xr6:uid="{A9D5F899-122D-4F93-BB1C-922A4C0FD178}" r="H18" connectionId="0">
    <xmlCellPr id="1" xr6:uid="{A2EA5352-378C-48B2-860A-7F5CA9ECB5B2}" uniqueName="P1076082">
      <xmlPr mapId="1" xpath="/TFI-IZD-POD/ISD-TFI-IZD-POD-E_1000979/P1076082" xmlDataType="decimal"/>
    </xmlCellPr>
  </singleXmlCell>
  <singleXmlCell id="300" xr6:uid="{534B176D-314D-4A22-A12E-778FCC8C3474}" r="I18" connectionId="0">
    <xmlCellPr id="1" xr6:uid="{533571ED-EC62-46B4-BFDC-D9196356382B}" uniqueName="P1082326">
      <xmlPr mapId="1" xpath="/TFI-IZD-POD/ISD-TFI-IZD-POD-E_1000979/P1082326" xmlDataType="decimal"/>
    </xmlCellPr>
  </singleXmlCell>
  <singleXmlCell id="301" xr6:uid="{3C21B663-38CD-47B1-9E70-D70E9093A7E8}" r="J18" connectionId="0">
    <xmlCellPr id="1" xr6:uid="{84DD38C8-D488-41EA-BA28-395D9D9AEEFF}" uniqueName="P1076084">
      <xmlPr mapId="1" xpath="/TFI-IZD-POD/ISD-TFI-IZD-POD-E_1000979/P1076084" xmlDataType="decimal"/>
    </xmlCellPr>
  </singleXmlCell>
  <singleXmlCell id="302" xr6:uid="{7793183D-A83D-4A60-9B38-1E1165E84CB6}" r="K18" connectionId="0">
    <xmlCellPr id="1" xr6:uid="{4DD5A6E6-D889-4933-A64D-1F4CF457AF7E}" uniqueName="P1082327">
      <xmlPr mapId="1" xpath="/TFI-IZD-POD/ISD-TFI-IZD-POD-E_1000979/P1082327" xmlDataType="decimal"/>
    </xmlCellPr>
  </singleXmlCell>
  <singleXmlCell id="303" xr6:uid="{F24322DE-F25A-497A-BE47-F55BCF8275D4}" r="H19" connectionId="0">
    <xmlCellPr id="1" xr6:uid="{D8EFEB89-C706-4267-967F-1271E70244CE}" uniqueName="P1076087">
      <xmlPr mapId="1" xpath="/TFI-IZD-POD/ISD-TFI-IZD-POD-E_1000979/P1076087" xmlDataType="decimal"/>
    </xmlCellPr>
  </singleXmlCell>
  <singleXmlCell id="304" xr6:uid="{A0283AD3-5C70-4ABD-B9ED-9E3773DF5AA3}" r="I19" connectionId="0">
    <xmlCellPr id="1" xr6:uid="{531EBF81-4455-4FA6-8DC8-70002E00632D}" uniqueName="P1082329">
      <xmlPr mapId="1" xpath="/TFI-IZD-POD/ISD-TFI-IZD-POD-E_1000979/P1082329" xmlDataType="decimal"/>
    </xmlCellPr>
  </singleXmlCell>
  <singleXmlCell id="305" xr6:uid="{4448D10F-FB6F-4CA2-8ABD-49650C0E05B1}" r="J19" connectionId="0">
    <xmlCellPr id="1" xr6:uid="{4725C66B-1DBB-4413-A762-A2ADFC17D5B0}" uniqueName="P1076090">
      <xmlPr mapId="1" xpath="/TFI-IZD-POD/ISD-TFI-IZD-POD-E_1000979/P1076090" xmlDataType="decimal"/>
    </xmlCellPr>
  </singleXmlCell>
  <singleXmlCell id="306" xr6:uid="{4EAB7016-F70E-49E9-B5B9-41C8F9F1013D}" r="K19" connectionId="0">
    <xmlCellPr id="1" xr6:uid="{10B730A6-523F-4455-87AC-AA23DDA0A3F0}" uniqueName="P1082330">
      <xmlPr mapId="1" xpath="/TFI-IZD-POD/ISD-TFI-IZD-POD-E_1000979/P1082330" xmlDataType="decimal"/>
    </xmlCellPr>
  </singleXmlCell>
  <singleXmlCell id="307" xr6:uid="{DF899CF1-D8F7-4545-83F2-7EE53F8DFE7C}" r="H20" connectionId="0">
    <xmlCellPr id="1" xr6:uid="{95795EF7-30EF-486A-9D8F-311BDDEFA380}" uniqueName="P1076092">
      <xmlPr mapId="1" xpath="/TFI-IZD-POD/ISD-TFI-IZD-POD-E_1000979/P1076092" xmlDataType="decimal"/>
    </xmlCellPr>
  </singleXmlCell>
  <singleXmlCell id="308" xr6:uid="{60E295FA-CD7A-46DD-A289-514AE0101DD6}" r="I20" connectionId="0">
    <xmlCellPr id="1" xr6:uid="{B2E2B8C5-A332-4693-8A38-9191B694F5EE}" uniqueName="P1082332">
      <xmlPr mapId="1" xpath="/TFI-IZD-POD/ISD-TFI-IZD-POD-E_1000979/P1082332" xmlDataType="decimal"/>
    </xmlCellPr>
  </singleXmlCell>
  <singleXmlCell id="309" xr6:uid="{C8E7BDB9-FA06-4153-B67B-6E46C5A7027D}" r="J20" connectionId="0">
    <xmlCellPr id="1" xr6:uid="{462B8694-7A0C-4B7E-9827-15AE17793C36}" uniqueName="P1076094">
      <xmlPr mapId="1" xpath="/TFI-IZD-POD/ISD-TFI-IZD-POD-E_1000979/P1076094" xmlDataType="decimal"/>
    </xmlCellPr>
  </singleXmlCell>
  <singleXmlCell id="310" xr6:uid="{2ACD4A2E-0D46-4D06-B598-8035D5DE01E5}" r="K20" connectionId="0">
    <xmlCellPr id="1" xr6:uid="{70310011-7096-498B-8817-DF9C0D7C988D}" uniqueName="P1082334">
      <xmlPr mapId="1" xpath="/TFI-IZD-POD/ISD-TFI-IZD-POD-E_1000979/P1082334" xmlDataType="decimal"/>
    </xmlCellPr>
  </singleXmlCell>
  <singleXmlCell id="311" xr6:uid="{591AE04E-A2B9-40E0-9FA2-3D70486C5ADC}" r="H21" connectionId="0">
    <xmlCellPr id="1" xr6:uid="{41695F86-0636-47F7-8CA0-4F70D3284089}" uniqueName="P1076095">
      <xmlPr mapId="1" xpath="/TFI-IZD-POD/ISD-TFI-IZD-POD-E_1000979/P1076095" xmlDataType="decimal"/>
    </xmlCellPr>
  </singleXmlCell>
  <singleXmlCell id="312" xr6:uid="{C39A6502-3F35-4A9A-B2DD-1B7570C24607}" r="I21" connectionId="0">
    <xmlCellPr id="1" xr6:uid="{8E7A0A41-E682-46FE-8EDF-709F9843E45F}" uniqueName="P1082335">
      <xmlPr mapId="1" xpath="/TFI-IZD-POD/ISD-TFI-IZD-POD-E_1000979/P1082335" xmlDataType="decimal"/>
    </xmlCellPr>
  </singleXmlCell>
  <singleXmlCell id="313" xr6:uid="{3A78D77D-F8FE-4CA1-8B6D-39D97542C714}" r="J21" connectionId="0">
    <xmlCellPr id="1" xr6:uid="{B0E6EC41-D750-4895-94DA-086A570EC23D}" uniqueName="P1076098">
      <xmlPr mapId="1" xpath="/TFI-IZD-POD/ISD-TFI-IZD-POD-E_1000979/P1076098" xmlDataType="decimal"/>
    </xmlCellPr>
  </singleXmlCell>
  <singleXmlCell id="314" xr6:uid="{010A7B8F-3E91-4476-991E-338613F8796B}" r="K21" connectionId="0">
    <xmlCellPr id="1" xr6:uid="{2970C074-498B-4A7C-B2CF-1D34113D6602}" uniqueName="P1082337">
      <xmlPr mapId="1" xpath="/TFI-IZD-POD/ISD-TFI-IZD-POD-E_1000979/P1082337" xmlDataType="decimal"/>
    </xmlCellPr>
  </singleXmlCell>
  <singleXmlCell id="315" xr6:uid="{6EA690B6-0499-4D58-953C-2E4839302360}" r="H22" connectionId="0">
    <xmlCellPr id="1" xr6:uid="{B066FE87-B2BC-4623-B01D-3F37F194D770}" uniqueName="P1076101">
      <xmlPr mapId="1" xpath="/TFI-IZD-POD/ISD-TFI-IZD-POD-E_1000979/P1076101" xmlDataType="decimal"/>
    </xmlCellPr>
  </singleXmlCell>
  <singleXmlCell id="316" xr6:uid="{19C8C03C-9A8F-4905-913D-2B8E654CECB3}" r="I22" connectionId="0">
    <xmlCellPr id="1" xr6:uid="{BBADD346-F611-407E-B05C-AF88313B4848}" uniqueName="P1082339">
      <xmlPr mapId="1" xpath="/TFI-IZD-POD/ISD-TFI-IZD-POD-E_1000979/P1082339" xmlDataType="decimal"/>
    </xmlCellPr>
  </singleXmlCell>
  <singleXmlCell id="317" xr6:uid="{18654C10-2844-42B3-8F08-3BDB03D2BB92}" r="J22" connectionId="0">
    <xmlCellPr id="1" xr6:uid="{2931836E-8BCE-434A-BA6B-71B9E1E083D9}" uniqueName="P1076103">
      <xmlPr mapId="1" xpath="/TFI-IZD-POD/ISD-TFI-IZD-POD-E_1000979/P1076103" xmlDataType="decimal"/>
    </xmlCellPr>
  </singleXmlCell>
  <singleXmlCell id="318" xr6:uid="{1232A9E4-CC8F-498C-A70B-CC0E59A3721A}" r="K22" connectionId="0">
    <xmlCellPr id="1" xr6:uid="{A6DD9ED3-B41D-4FDF-89FB-F6EB65FCED07}" uniqueName="P1082340">
      <xmlPr mapId="1" xpath="/TFI-IZD-POD/ISD-TFI-IZD-POD-E_1000979/P1082340" xmlDataType="decimal"/>
    </xmlCellPr>
  </singleXmlCell>
  <singleXmlCell id="319" xr6:uid="{CD9E589C-0A08-4C80-99A0-FB58405B8EA4}" r="H23" connectionId="0">
    <xmlCellPr id="1" xr6:uid="{A206E942-A891-4D10-9974-9BCE495F2B94}" uniqueName="P1076105">
      <xmlPr mapId="1" xpath="/TFI-IZD-POD/ISD-TFI-IZD-POD-E_1000979/P1076105" xmlDataType="decimal"/>
    </xmlCellPr>
  </singleXmlCell>
  <singleXmlCell id="320" xr6:uid="{CDF669CB-4FE2-4EE7-B1C0-2F4B7BE3023C}" r="I23" connectionId="0">
    <xmlCellPr id="1" xr6:uid="{DAF5B2F7-AA5D-409B-BA8B-72779D8F3971}" uniqueName="P1082342">
      <xmlPr mapId="1" xpath="/TFI-IZD-POD/ISD-TFI-IZD-POD-E_1000979/P1082342" xmlDataType="decimal"/>
    </xmlCellPr>
  </singleXmlCell>
  <singleXmlCell id="321" xr6:uid="{230A66DC-4CD5-407F-B055-2627A58FF5B3}" r="J23" connectionId="0">
    <xmlCellPr id="1" xr6:uid="{72D4C9E9-B7B7-4D67-A73F-66096F6C55B4}" uniqueName="P1076107">
      <xmlPr mapId="1" xpath="/TFI-IZD-POD/ISD-TFI-IZD-POD-E_1000979/P1076107" xmlDataType="decimal"/>
    </xmlCellPr>
  </singleXmlCell>
  <singleXmlCell id="322" xr6:uid="{FAB246EE-A6F7-46D2-B647-DCFB4B9898E6}" r="K23" connectionId="0">
    <xmlCellPr id="1" xr6:uid="{1104B592-E4EF-416D-9279-0EE9A5C45546}" uniqueName="P1082345">
      <xmlPr mapId="1" xpath="/TFI-IZD-POD/ISD-TFI-IZD-POD-E_1000979/P1082345" xmlDataType="decimal"/>
    </xmlCellPr>
  </singleXmlCell>
  <singleXmlCell id="323" xr6:uid="{794FAAE4-CB32-4F77-A956-2D6BBE14B3DF}" r="H24" connectionId="0">
    <xmlCellPr id="1" xr6:uid="{24E3B813-3F7F-4FFD-94DA-4CDAAE3BF16C}" uniqueName="P1076109">
      <xmlPr mapId="1" xpath="/TFI-IZD-POD/ISD-TFI-IZD-POD-E_1000979/P1076109" xmlDataType="decimal"/>
    </xmlCellPr>
  </singleXmlCell>
  <singleXmlCell id="324" xr6:uid="{3263EE98-C80F-425A-84BC-44F633B91387}" r="I24" connectionId="0">
    <xmlCellPr id="1" xr6:uid="{84A152AD-A6B3-4CCC-AFD7-486DB7F1E79A}" uniqueName="P1082347">
      <xmlPr mapId="1" xpath="/TFI-IZD-POD/ISD-TFI-IZD-POD-E_1000979/P1082347" xmlDataType="decimal"/>
    </xmlCellPr>
  </singleXmlCell>
  <singleXmlCell id="325" xr6:uid="{9B3B6BC2-0789-469E-9001-DAB554771925}" r="J24" connectionId="0">
    <xmlCellPr id="1" xr6:uid="{630CBDD5-7660-4751-B6C4-77FB631A7DD7}" uniqueName="P1076111">
      <xmlPr mapId="1" xpath="/TFI-IZD-POD/ISD-TFI-IZD-POD-E_1000979/P1076111" xmlDataType="decimal"/>
    </xmlCellPr>
  </singleXmlCell>
  <singleXmlCell id="326" xr6:uid="{D109515F-B8A8-46E7-9459-7D0558A55945}" r="K24" connectionId="0">
    <xmlCellPr id="1" xr6:uid="{9CC9B9B7-14ED-4830-A552-666C4C93E24F}" uniqueName="P1082348">
      <xmlPr mapId="1" xpath="/TFI-IZD-POD/ISD-TFI-IZD-POD-E_1000979/P1082348" xmlDataType="decimal"/>
    </xmlCellPr>
  </singleXmlCell>
  <singleXmlCell id="327" xr6:uid="{D3B76B66-4DFE-4C96-BE35-D18804B1CD83}" r="H25" connectionId="0">
    <xmlCellPr id="1" xr6:uid="{1476544F-23A9-4223-B1B9-D098A6A31623}" uniqueName="P1076113">
      <xmlPr mapId="1" xpath="/TFI-IZD-POD/ISD-TFI-IZD-POD-E_1000979/P1076113" xmlDataType="decimal"/>
    </xmlCellPr>
  </singleXmlCell>
  <singleXmlCell id="328" xr6:uid="{64194EC6-5CA7-4D89-A1B1-D7AFFB5CF3CA}" r="I25" connectionId="0">
    <xmlCellPr id="1" xr6:uid="{698405A6-276C-4564-A4A7-3D1D1B1E2F77}" uniqueName="P1082350">
      <xmlPr mapId="1" xpath="/TFI-IZD-POD/ISD-TFI-IZD-POD-E_1000979/P1082350" xmlDataType="decimal"/>
    </xmlCellPr>
  </singleXmlCell>
  <singleXmlCell id="329" xr6:uid="{3EB97B27-9689-4FB1-89D1-B860A5FDD9A8}" r="J25" connectionId="0">
    <xmlCellPr id="1" xr6:uid="{0BCA83B7-0071-4303-B15D-E49A3879988C}" uniqueName="P1076115">
      <xmlPr mapId="1" xpath="/TFI-IZD-POD/ISD-TFI-IZD-POD-E_1000979/P1076115" xmlDataType="decimal"/>
    </xmlCellPr>
  </singleXmlCell>
  <singleXmlCell id="330" xr6:uid="{9620A1AE-64F6-4912-8CF1-455C6DF1C9DB}" r="K25" connectionId="0">
    <xmlCellPr id="1" xr6:uid="{B765F338-762F-43BE-8702-EFF33261F61D}" uniqueName="P1082352">
      <xmlPr mapId="1" xpath="/TFI-IZD-POD/ISD-TFI-IZD-POD-E_1000979/P1082352" xmlDataType="decimal"/>
    </xmlCellPr>
  </singleXmlCell>
  <singleXmlCell id="331" xr6:uid="{5EB0FF52-6C62-4F1F-8237-2C3F9CF02D89}" r="H26" connectionId="0">
    <xmlCellPr id="1" xr6:uid="{7627F4CD-0A50-4A64-9AC7-82D4BF7EAA3A}" uniqueName="P1076117">
      <xmlPr mapId="1" xpath="/TFI-IZD-POD/ISD-TFI-IZD-POD-E_1000979/P1076117" xmlDataType="decimal"/>
    </xmlCellPr>
  </singleXmlCell>
  <singleXmlCell id="332" xr6:uid="{8922287B-7D17-4B8D-983C-0EA93541E394}" r="I26" connectionId="0">
    <xmlCellPr id="1" xr6:uid="{86499FB6-DE25-4158-BDC4-ADC4E90175A2}" uniqueName="P1082353">
      <xmlPr mapId="1" xpath="/TFI-IZD-POD/ISD-TFI-IZD-POD-E_1000979/P1082353" xmlDataType="decimal"/>
    </xmlCellPr>
  </singleXmlCell>
  <singleXmlCell id="333" xr6:uid="{D15E5564-EDC3-4645-AA3C-20E7AD7483FF}" r="J26" connectionId="0">
    <xmlCellPr id="1" xr6:uid="{2D6792C9-6A01-4A09-BBF4-9225831673F9}" uniqueName="P1076122">
      <xmlPr mapId="1" xpath="/TFI-IZD-POD/ISD-TFI-IZD-POD-E_1000979/P1076122" xmlDataType="decimal"/>
    </xmlCellPr>
  </singleXmlCell>
  <singleXmlCell id="334" xr6:uid="{2D550F22-A83E-40C6-AC66-1D51CAE33761}" r="K26" connectionId="0">
    <xmlCellPr id="1" xr6:uid="{9B278627-5AA2-4B45-A11A-5A2F463F0A41}" uniqueName="P1082355">
      <xmlPr mapId="1" xpath="/TFI-IZD-POD/ISD-TFI-IZD-POD-E_1000979/P1082355" xmlDataType="decimal"/>
    </xmlCellPr>
  </singleXmlCell>
  <singleXmlCell id="335" xr6:uid="{3910C3C5-2D4D-4C4C-ADD5-A20B65884A40}" r="H27" connectionId="0">
    <xmlCellPr id="1" xr6:uid="{0F9D460B-F589-4801-BFAE-523F11E0FDCC}" uniqueName="P1076126">
      <xmlPr mapId="1" xpath="/TFI-IZD-POD/ISD-TFI-IZD-POD-E_1000979/P1076126" xmlDataType="decimal"/>
    </xmlCellPr>
  </singleXmlCell>
  <singleXmlCell id="336" xr6:uid="{FD07D9EA-3F77-40C9-949B-4E01F7DF4BE1}" r="I27" connectionId="0">
    <xmlCellPr id="1" xr6:uid="{0E8194A2-F007-4ED9-A235-DFDE06826003}" uniqueName="P1082357">
      <xmlPr mapId="1" xpath="/TFI-IZD-POD/ISD-TFI-IZD-POD-E_1000979/P1082357" xmlDataType="decimal"/>
    </xmlCellPr>
  </singleXmlCell>
  <singleXmlCell id="337" xr6:uid="{1776475F-BA72-4EA8-B304-6BA8BCD12786}" r="J27" connectionId="0">
    <xmlCellPr id="1" xr6:uid="{334B59FA-6C2F-4355-AD1C-B815D2F5C7C9}" uniqueName="P1076128">
      <xmlPr mapId="1" xpath="/TFI-IZD-POD/ISD-TFI-IZD-POD-E_1000979/P1076128" xmlDataType="decimal"/>
    </xmlCellPr>
  </singleXmlCell>
  <singleXmlCell id="338" xr6:uid="{2B9D2EE1-5CE8-4C21-8254-A5C6E79F9D55}" r="K27" connectionId="0">
    <xmlCellPr id="1" xr6:uid="{2B204918-1029-4A6B-96A1-CA97C4187A6F}" uniqueName="P1082359">
      <xmlPr mapId="1" xpath="/TFI-IZD-POD/ISD-TFI-IZD-POD-E_1000979/P1082359" xmlDataType="decimal"/>
    </xmlCellPr>
  </singleXmlCell>
  <singleXmlCell id="339" xr6:uid="{CCD17D6F-69F0-4B22-9B62-EDB9FED3A220}" r="H28" connectionId="0">
    <xmlCellPr id="1" xr6:uid="{AD05D2E5-2B85-4858-BEBE-A5D90D944A39}" uniqueName="P1076130">
      <xmlPr mapId="1" xpath="/TFI-IZD-POD/ISD-TFI-IZD-POD-E_1000979/P1076130" xmlDataType="decimal"/>
    </xmlCellPr>
  </singleXmlCell>
  <singleXmlCell id="340" xr6:uid="{34040B80-33AC-48E9-8C6E-8799B8E9A160}" r="I28" connectionId="0">
    <xmlCellPr id="1" xr6:uid="{55303BF2-FE0C-4824-8F19-ABCE2FCAE351}" uniqueName="P1082363">
      <xmlPr mapId="1" xpath="/TFI-IZD-POD/ISD-TFI-IZD-POD-E_1000979/P1082363" xmlDataType="decimal"/>
    </xmlCellPr>
  </singleXmlCell>
  <singleXmlCell id="341" xr6:uid="{9A8F53A7-1312-46FE-8CCF-DCE4091B0F86}" r="J28" connectionId="0">
    <xmlCellPr id="1" xr6:uid="{BAA61592-26F0-43E6-B8B8-24225AE0E2EF}" uniqueName="P1076132">
      <xmlPr mapId="1" xpath="/TFI-IZD-POD/ISD-TFI-IZD-POD-E_1000979/P1076132" xmlDataType="decimal"/>
    </xmlCellPr>
  </singleXmlCell>
  <singleXmlCell id="342" xr6:uid="{6C220F85-C1AE-4A0B-96EB-C5B7B6E91FC9}" r="K28" connectionId="0">
    <xmlCellPr id="1" xr6:uid="{7065B036-A081-4AC0-AAC8-76F32E852E9A}" uniqueName="P1082371">
      <xmlPr mapId="1" xpath="/TFI-IZD-POD/ISD-TFI-IZD-POD-E_1000979/P1082371" xmlDataType="decimal"/>
    </xmlCellPr>
  </singleXmlCell>
  <singleXmlCell id="343" xr6:uid="{FD2ABEC9-1148-418C-91FF-50DD4A212A1D}" r="H29" connectionId="0">
    <xmlCellPr id="1" xr6:uid="{8455440E-C045-4899-8F88-F6A747C83171}" uniqueName="P1076134">
      <xmlPr mapId="1" xpath="/TFI-IZD-POD/ISD-TFI-IZD-POD-E_1000979/P1076134" xmlDataType="decimal"/>
    </xmlCellPr>
  </singleXmlCell>
  <singleXmlCell id="344" xr6:uid="{C173D825-25B9-4318-96BD-A4D6ADFE7144}" r="I29" connectionId="0">
    <xmlCellPr id="1" xr6:uid="{3844BFDE-55E0-45A4-889A-C35D39D0D80B}" uniqueName="P1082373">
      <xmlPr mapId="1" xpath="/TFI-IZD-POD/ISD-TFI-IZD-POD-E_1000979/P1082373" xmlDataType="decimal"/>
    </xmlCellPr>
  </singleXmlCell>
  <singleXmlCell id="345" xr6:uid="{D08EB115-AB2C-4F07-966F-AC399013AC17}" r="J29" connectionId="0">
    <xmlCellPr id="1" xr6:uid="{DC1AC148-9F23-4F5C-BDA9-1114E839AC31}" uniqueName="P1076136">
      <xmlPr mapId="1" xpath="/TFI-IZD-POD/ISD-TFI-IZD-POD-E_1000979/P1076136" xmlDataType="decimal"/>
    </xmlCellPr>
  </singleXmlCell>
  <singleXmlCell id="346" xr6:uid="{44D8A6BA-B973-4B03-BE79-F60A94ACE405}" r="K29" connectionId="0">
    <xmlCellPr id="1" xr6:uid="{3C72F89B-55EF-40B4-B612-C5F26F18FBA1}" uniqueName="P1082375">
      <xmlPr mapId="1" xpath="/TFI-IZD-POD/ISD-TFI-IZD-POD-E_1000979/P1082375" xmlDataType="decimal"/>
    </xmlCellPr>
  </singleXmlCell>
  <singleXmlCell id="347" xr6:uid="{3049EE53-9679-4445-BC2D-0B3B41E448CF}" r="H30" connectionId="0">
    <xmlCellPr id="1" xr6:uid="{9241BC78-1408-4040-AF02-665C25ED3DCC}" uniqueName="P1076138">
      <xmlPr mapId="1" xpath="/TFI-IZD-POD/ISD-TFI-IZD-POD-E_1000979/P1076138" xmlDataType="decimal"/>
    </xmlCellPr>
  </singleXmlCell>
  <singleXmlCell id="348" xr6:uid="{1CF65082-FD05-4929-96CC-475E54F0EAE1}" r="I30" connectionId="0">
    <xmlCellPr id="1" xr6:uid="{9C2DFA74-AB4C-42D8-86AB-9C43457ACF34}" uniqueName="P1082377">
      <xmlPr mapId="1" xpath="/TFI-IZD-POD/ISD-TFI-IZD-POD-E_1000979/P1082377" xmlDataType="decimal"/>
    </xmlCellPr>
  </singleXmlCell>
  <singleXmlCell id="349" xr6:uid="{CF95859D-65AA-49EE-8C5C-720AAE613B4F}" r="J30" connectionId="0">
    <xmlCellPr id="1" xr6:uid="{81CAE095-91C7-484F-B23F-6D5AD87AD647}" uniqueName="P1076140">
      <xmlPr mapId="1" xpath="/TFI-IZD-POD/ISD-TFI-IZD-POD-E_1000979/P1076140" xmlDataType="decimal"/>
    </xmlCellPr>
  </singleXmlCell>
  <singleXmlCell id="350" xr6:uid="{96BB373C-E90D-49D5-97A1-C98459428C4E}" r="K30" connectionId="0">
    <xmlCellPr id="1" xr6:uid="{929D6AB6-EDC7-4F20-ADCA-F151900907D8}" uniqueName="P1082379">
      <xmlPr mapId="1" xpath="/TFI-IZD-POD/ISD-TFI-IZD-POD-E_1000979/P1082379" xmlDataType="decimal"/>
    </xmlCellPr>
  </singleXmlCell>
  <singleXmlCell id="351" xr6:uid="{4A6BC903-6460-4E07-9FB1-3EC111E32228}" r="H31" connectionId="0">
    <xmlCellPr id="1" xr6:uid="{12A568FB-46D8-48E0-96AE-C9DA415C5642}" uniqueName="P1076142">
      <xmlPr mapId="1" xpath="/TFI-IZD-POD/ISD-TFI-IZD-POD-E_1000979/P1076142" xmlDataType="decimal"/>
    </xmlCellPr>
  </singleXmlCell>
  <singleXmlCell id="352" xr6:uid="{E21FEFEE-611C-4438-9FA1-8415C954525E}" r="I31" connectionId="0">
    <xmlCellPr id="1" xr6:uid="{3A4700CC-1384-44F6-BA54-A5096D8009B5}" uniqueName="P1082380">
      <xmlPr mapId="1" xpath="/TFI-IZD-POD/ISD-TFI-IZD-POD-E_1000979/P1082380" xmlDataType="decimal"/>
    </xmlCellPr>
  </singleXmlCell>
  <singleXmlCell id="353" xr6:uid="{E9A6C776-816A-487B-AB47-18E29F0F4740}" r="J31" connectionId="0">
    <xmlCellPr id="1" xr6:uid="{120B073D-8825-47AA-9B74-1ABC5DDD0181}" uniqueName="P1076144">
      <xmlPr mapId="1" xpath="/TFI-IZD-POD/ISD-TFI-IZD-POD-E_1000979/P1076144" xmlDataType="decimal"/>
    </xmlCellPr>
  </singleXmlCell>
  <singleXmlCell id="354" xr6:uid="{7DE6ABC8-E17F-4E5A-92EA-3E23BD4FE378}" r="K31" connectionId="0">
    <xmlCellPr id="1" xr6:uid="{DF590AC5-1313-4A46-9480-8F044C5E3CD4}" uniqueName="P1082382">
      <xmlPr mapId="1" xpath="/TFI-IZD-POD/ISD-TFI-IZD-POD-E_1000979/P1082382" xmlDataType="decimal"/>
    </xmlCellPr>
  </singleXmlCell>
  <singleXmlCell id="355" xr6:uid="{1C0D790D-CE89-43D8-9507-5CBC1426B78A}" r="H32" connectionId="0">
    <xmlCellPr id="1" xr6:uid="{15369CEC-17FC-4845-8F64-1349248EA393}" uniqueName="P1076147">
      <xmlPr mapId="1" xpath="/TFI-IZD-POD/ISD-TFI-IZD-POD-E_1000979/P1076147" xmlDataType="decimal"/>
    </xmlCellPr>
  </singleXmlCell>
  <singleXmlCell id="356" xr6:uid="{E03103EA-4334-425F-94B7-875B11C658E1}" r="I32" connectionId="0">
    <xmlCellPr id="1" xr6:uid="{E364B731-872D-4109-92D9-737574B9573F}" uniqueName="P1082384">
      <xmlPr mapId="1" xpath="/TFI-IZD-POD/ISD-TFI-IZD-POD-E_1000979/P1082384" xmlDataType="decimal"/>
    </xmlCellPr>
  </singleXmlCell>
  <singleXmlCell id="357" xr6:uid="{5CD623FD-6FB3-44D8-B4EF-689FA6A3CC5A}" r="J32" connectionId="0">
    <xmlCellPr id="1" xr6:uid="{50E4613A-8F91-4F47-83FE-2326F579BE43}" uniqueName="P1076150">
      <xmlPr mapId="1" xpath="/TFI-IZD-POD/ISD-TFI-IZD-POD-E_1000979/P1076150" xmlDataType="decimal"/>
    </xmlCellPr>
  </singleXmlCell>
  <singleXmlCell id="358" xr6:uid="{49601BC8-AB08-4FF0-A73A-E08ACFCB6A8E}" r="K32" connectionId="0">
    <xmlCellPr id="1" xr6:uid="{92669FD8-E700-4918-A5BB-E73AB41CED6C}" uniqueName="P1082386">
      <xmlPr mapId="1" xpath="/TFI-IZD-POD/ISD-TFI-IZD-POD-E_1000979/P1082386" xmlDataType="decimal"/>
    </xmlCellPr>
  </singleXmlCell>
  <singleXmlCell id="359" xr6:uid="{AFF9DBFD-E171-48B8-90E7-4DBCC255ED8C}" r="H33" connectionId="0">
    <xmlCellPr id="1" xr6:uid="{DA88D6CF-3D7B-40B0-BB65-3366929CA15C}" uniqueName="P1076152">
      <xmlPr mapId="1" xpath="/TFI-IZD-POD/ISD-TFI-IZD-POD-E_1000979/P1076152" xmlDataType="decimal"/>
    </xmlCellPr>
  </singleXmlCell>
  <singleXmlCell id="360" xr6:uid="{6BCBF7AC-2D56-4F31-AC67-84429B634A95}" r="I33" connectionId="0">
    <xmlCellPr id="1" xr6:uid="{C17E8B2C-2516-4AC4-899F-4202428887CC}" uniqueName="P1082387">
      <xmlPr mapId="1" xpath="/TFI-IZD-POD/ISD-TFI-IZD-POD-E_1000979/P1082387" xmlDataType="decimal"/>
    </xmlCellPr>
  </singleXmlCell>
  <singleXmlCell id="361" xr6:uid="{2AC3BFF8-CDEF-41AE-93DB-17AC95276230}" r="J33" connectionId="0">
    <xmlCellPr id="1" xr6:uid="{55362DCB-E6E3-4089-846F-E37B8D9E6F29}" uniqueName="P1076154">
      <xmlPr mapId="1" xpath="/TFI-IZD-POD/ISD-TFI-IZD-POD-E_1000979/P1076154" xmlDataType="decimal"/>
    </xmlCellPr>
  </singleXmlCell>
  <singleXmlCell id="362" xr6:uid="{B43D2FC9-C53A-4A13-B8DB-20DB3CF96934}" r="K33" connectionId="0">
    <xmlCellPr id="1" xr6:uid="{B340042D-3D27-4EF8-99ED-03F6F135BCEA}" uniqueName="P1082389">
      <xmlPr mapId="1" xpath="/TFI-IZD-POD/ISD-TFI-IZD-POD-E_1000979/P1082389" xmlDataType="decimal"/>
    </xmlCellPr>
  </singleXmlCell>
  <singleXmlCell id="363" xr6:uid="{5C11E261-5064-4FD3-B0C3-9539558E7468}" r="H34" connectionId="0">
    <xmlCellPr id="1" xr6:uid="{28C11265-209B-4C08-949B-A3626C7A4568}" uniqueName="P1076156">
      <xmlPr mapId="1" xpath="/TFI-IZD-POD/ISD-TFI-IZD-POD-E_1000979/P1076156" xmlDataType="decimal"/>
    </xmlCellPr>
  </singleXmlCell>
  <singleXmlCell id="364" xr6:uid="{A6E3789D-8AC3-4CEF-8C52-05855BA84832}" r="I34" connectionId="0">
    <xmlCellPr id="1" xr6:uid="{A3CDFA1C-BA72-425C-B5F6-0615C2362436}" uniqueName="P1082391">
      <xmlPr mapId="1" xpath="/TFI-IZD-POD/ISD-TFI-IZD-POD-E_1000979/P1082391" xmlDataType="decimal"/>
    </xmlCellPr>
  </singleXmlCell>
  <singleXmlCell id="365" xr6:uid="{8471E80B-D50E-472E-87AB-FC6729D2A144}" r="J34" connectionId="0">
    <xmlCellPr id="1" xr6:uid="{73308AF6-6CCD-4D22-AA6A-4EC38158CB14}" uniqueName="P1076158">
      <xmlPr mapId="1" xpath="/TFI-IZD-POD/ISD-TFI-IZD-POD-E_1000979/P1076158" xmlDataType="decimal"/>
    </xmlCellPr>
  </singleXmlCell>
  <singleXmlCell id="366" xr6:uid="{8F76F8AA-277B-4EFD-8154-CD9A535816FA}" r="K34" connectionId="0">
    <xmlCellPr id="1" xr6:uid="{40F4FE9A-0D42-4681-B10F-8C7F2973F7DF}" uniqueName="P1082393">
      <xmlPr mapId="1" xpath="/TFI-IZD-POD/ISD-TFI-IZD-POD-E_1000979/P1082393" xmlDataType="decimal"/>
    </xmlCellPr>
  </singleXmlCell>
  <singleXmlCell id="367" xr6:uid="{5B210262-D3DA-4634-9E3F-ECFE02CFCB22}" r="H35" connectionId="0">
    <xmlCellPr id="1" xr6:uid="{1C933AEA-B213-4A1F-A7A9-16F2271ED8CA}" uniqueName="P1076162">
      <xmlPr mapId="1" xpath="/TFI-IZD-POD/ISD-TFI-IZD-POD-E_1000979/P1076162" xmlDataType="decimal"/>
    </xmlCellPr>
  </singleXmlCell>
  <singleXmlCell id="368" xr6:uid="{1EA41049-ABB2-4684-8884-B9BE48D7262E}" r="I35" connectionId="0">
    <xmlCellPr id="1" xr6:uid="{4D0177AA-06F4-4B72-B393-10459B51A0A6}" uniqueName="P1082395">
      <xmlPr mapId="1" xpath="/TFI-IZD-POD/ISD-TFI-IZD-POD-E_1000979/P1082395" xmlDataType="decimal"/>
    </xmlCellPr>
  </singleXmlCell>
  <singleXmlCell id="369" xr6:uid="{C2BC3A43-2F08-4E18-99AD-29FAB3C95413}" r="J35" connectionId="0">
    <xmlCellPr id="1" xr6:uid="{6A179A9D-31C1-4FCA-8FC4-023A2FD02E1F}" uniqueName="P1076164">
      <xmlPr mapId="1" xpath="/TFI-IZD-POD/ISD-TFI-IZD-POD-E_1000979/P1076164" xmlDataType="decimal"/>
    </xmlCellPr>
  </singleXmlCell>
  <singleXmlCell id="370" xr6:uid="{062475BD-2ED7-4ACE-88A2-ADEE3196A560}" r="K35" connectionId="0">
    <xmlCellPr id="1" xr6:uid="{94008391-C307-4ED2-B8BB-7644474386C5}" uniqueName="P1082397">
      <xmlPr mapId="1" xpath="/TFI-IZD-POD/ISD-TFI-IZD-POD-E_1000979/P1082397" xmlDataType="decimal"/>
    </xmlCellPr>
  </singleXmlCell>
  <singleXmlCell id="371" xr6:uid="{18A9E462-EB47-45A4-AED2-CD521DD6CBF3}" r="H36" connectionId="0">
    <xmlCellPr id="1" xr6:uid="{66C25234-B474-43EC-B4C2-06A7B9EC7303}" uniqueName="P1076166">
      <xmlPr mapId="1" xpath="/TFI-IZD-POD/ISD-TFI-IZD-POD-E_1000979/P1076166" xmlDataType="decimal"/>
    </xmlCellPr>
  </singleXmlCell>
  <singleXmlCell id="372" xr6:uid="{3714AB08-A3E1-43B3-BE6B-328BE44DDA1F}" r="I36" connectionId="0">
    <xmlCellPr id="1" xr6:uid="{F38F1D94-B723-4492-BBC2-1581A1C1C56B}" uniqueName="P1082399">
      <xmlPr mapId="1" xpath="/TFI-IZD-POD/ISD-TFI-IZD-POD-E_1000979/P1082399" xmlDataType="decimal"/>
    </xmlCellPr>
  </singleXmlCell>
  <singleXmlCell id="373" xr6:uid="{1F1D9A6C-A306-448F-AE29-6A1CFCFBDB58}" r="J36" connectionId="0">
    <xmlCellPr id="1" xr6:uid="{175BD36F-1C2F-4230-8E48-E31B682399FC}" uniqueName="P1076168">
      <xmlPr mapId="1" xpath="/TFI-IZD-POD/ISD-TFI-IZD-POD-E_1000979/P1076168" xmlDataType="decimal"/>
    </xmlCellPr>
  </singleXmlCell>
  <singleXmlCell id="374" xr6:uid="{B0418320-2588-4B3B-B6E5-25542BD30AD6}" r="K36" connectionId="0">
    <xmlCellPr id="1" xr6:uid="{DDF2C515-986E-4D03-B2E2-7513F2AB098E}" uniqueName="P1082400">
      <xmlPr mapId="1" xpath="/TFI-IZD-POD/ISD-TFI-IZD-POD-E_1000979/P1082400" xmlDataType="decimal"/>
    </xmlCellPr>
  </singleXmlCell>
  <singleXmlCell id="375" xr6:uid="{EF1E1D8E-4C4C-4332-9672-124D0A18BF38}" r="H37" connectionId="0">
    <xmlCellPr id="1" xr6:uid="{BCA9AED8-A0A2-45A5-8BC1-55A93806277C}" uniqueName="P1076170">
      <xmlPr mapId="1" xpath="/TFI-IZD-POD/ISD-TFI-IZD-POD-E_1000979/P1076170" xmlDataType="decimal"/>
    </xmlCellPr>
  </singleXmlCell>
  <singleXmlCell id="376" xr6:uid="{C32FDF88-617D-46DB-BA4C-8128BF8F638B}" r="I37" connectionId="0">
    <xmlCellPr id="1" xr6:uid="{A8F6A0E8-AC88-45E2-86C6-A4BFA6AFB705}" uniqueName="P1082402">
      <xmlPr mapId="1" xpath="/TFI-IZD-POD/ISD-TFI-IZD-POD-E_1000979/P1082402" xmlDataType="decimal"/>
    </xmlCellPr>
  </singleXmlCell>
  <singleXmlCell id="377" xr6:uid="{67D7A9A2-7B84-4B26-9A10-47B61AE072AA}" r="J37" connectionId="0">
    <xmlCellPr id="1" xr6:uid="{6FB8C532-2F69-463F-AE95-94337E98AA14}" uniqueName="P1076173">
      <xmlPr mapId="1" xpath="/TFI-IZD-POD/ISD-TFI-IZD-POD-E_1000979/P1076173" xmlDataType="decimal"/>
    </xmlCellPr>
  </singleXmlCell>
  <singleXmlCell id="378" xr6:uid="{B2FF9A53-F0AC-4DA8-B984-2003945777FA}" r="K37" connectionId="0">
    <xmlCellPr id="1" xr6:uid="{462C4F46-A98E-46CE-BC9E-B33132289AE0}" uniqueName="P1082404">
      <xmlPr mapId="1" xpath="/TFI-IZD-POD/ISD-TFI-IZD-POD-E_1000979/P1082404" xmlDataType="decimal"/>
    </xmlCellPr>
  </singleXmlCell>
  <singleXmlCell id="379" xr6:uid="{CF11BC84-A5CA-4D2A-97E6-F53216482BAF}" r="H38" connectionId="0">
    <xmlCellPr id="1" xr6:uid="{4D5CDF88-449A-4188-85FE-B2C9ECD99633}" uniqueName="P1076175">
      <xmlPr mapId="1" xpath="/TFI-IZD-POD/ISD-TFI-IZD-POD-E_1000979/P1076175" xmlDataType="decimal"/>
    </xmlCellPr>
  </singleXmlCell>
  <singleXmlCell id="380" xr6:uid="{49462CAB-2EE2-4DE8-ABB1-619D8D096697}" r="I38" connectionId="0">
    <xmlCellPr id="1" xr6:uid="{C2E570B2-6465-4189-BCF1-32C322A32243}" uniqueName="P1082405">
      <xmlPr mapId="1" xpath="/TFI-IZD-POD/ISD-TFI-IZD-POD-E_1000979/P1082405" xmlDataType="decimal"/>
    </xmlCellPr>
  </singleXmlCell>
  <singleXmlCell id="381" xr6:uid="{5982C103-7F16-4519-885B-675CBD4AB883}" r="J38" connectionId="0">
    <xmlCellPr id="1" xr6:uid="{6B272331-83B6-425C-8A41-6BE710F35A84}" uniqueName="P1076178">
      <xmlPr mapId="1" xpath="/TFI-IZD-POD/ISD-TFI-IZD-POD-E_1000979/P1076178" xmlDataType="decimal"/>
    </xmlCellPr>
  </singleXmlCell>
  <singleXmlCell id="382" xr6:uid="{03E79713-ABED-40AD-9BE0-65263286D3A4}" r="K38" connectionId="0">
    <xmlCellPr id="1" xr6:uid="{2E8606CF-02F6-4D5B-AF9A-51AE1E50ADF9}" uniqueName="P1082407">
      <xmlPr mapId="1" xpath="/TFI-IZD-POD/ISD-TFI-IZD-POD-E_1000979/P1082407" xmlDataType="decimal"/>
    </xmlCellPr>
  </singleXmlCell>
  <singleXmlCell id="383" xr6:uid="{CDD401DA-B022-470E-836E-E1E4DECCC34F}" r="H39" connectionId="0">
    <xmlCellPr id="1" xr6:uid="{91B138FF-F487-4E22-97FA-7C84F8601E6C}" uniqueName="P1076180">
      <xmlPr mapId="1" xpath="/TFI-IZD-POD/ISD-TFI-IZD-POD-E_1000979/P1076180" xmlDataType="decimal"/>
    </xmlCellPr>
  </singleXmlCell>
  <singleXmlCell id="384" xr6:uid="{1042E020-ACEB-4BCF-9C61-C62D6AE67786}" r="I39" connectionId="0">
    <xmlCellPr id="1" xr6:uid="{46C71633-2D2B-4C0C-A712-19D833AF0A9D}" uniqueName="P1082409">
      <xmlPr mapId="1" xpath="/TFI-IZD-POD/ISD-TFI-IZD-POD-E_1000979/P1082409" xmlDataType="decimal"/>
    </xmlCellPr>
  </singleXmlCell>
  <singleXmlCell id="385" xr6:uid="{EA167D31-DD80-47C4-9FB7-1D60F374E733}" r="J39" connectionId="0">
    <xmlCellPr id="1" xr6:uid="{EAEA3FA1-A8ED-4357-BDA3-6E91FD6C6B5D}" uniqueName="P1076182">
      <xmlPr mapId="1" xpath="/TFI-IZD-POD/ISD-TFI-IZD-POD-E_1000979/P1076182" xmlDataType="decimal"/>
    </xmlCellPr>
  </singleXmlCell>
  <singleXmlCell id="386" xr6:uid="{35DBDE12-AF4D-4069-BE50-5D15192DD5AF}" r="K39" connectionId="0">
    <xmlCellPr id="1" xr6:uid="{75CE0568-00C9-4AFF-979C-0FE2A7740257}" uniqueName="P1082411">
      <xmlPr mapId="1" xpath="/TFI-IZD-POD/ISD-TFI-IZD-POD-E_1000979/P1082411" xmlDataType="decimal"/>
    </xmlCellPr>
  </singleXmlCell>
  <singleXmlCell id="387" xr6:uid="{70B3497F-B08B-4642-8B74-D36806AB68D7}" r="H40" connectionId="0">
    <xmlCellPr id="1" xr6:uid="{F7E7A221-CE7F-43D1-8B80-0B80F7418518}" uniqueName="P1076234">
      <xmlPr mapId="1" xpath="/TFI-IZD-POD/ISD-TFI-IZD-POD-E_1000979/P1076234" xmlDataType="decimal"/>
    </xmlCellPr>
  </singleXmlCell>
  <singleXmlCell id="388" xr6:uid="{4DC96BBE-140A-4382-BB09-C4FD133B381E}" r="I40" connectionId="0">
    <xmlCellPr id="1" xr6:uid="{B0BF0CB1-465C-4709-BD88-8C52DB965709}" uniqueName="P1082413">
      <xmlPr mapId="1" xpath="/TFI-IZD-POD/ISD-TFI-IZD-POD-E_1000979/P1082413" xmlDataType="decimal"/>
    </xmlCellPr>
  </singleXmlCell>
  <singleXmlCell id="389" xr6:uid="{9D6D0984-2A3F-4483-8339-E3B8305A60A4}" r="J40" connectionId="0">
    <xmlCellPr id="1" xr6:uid="{88FB49F1-A56B-42FC-8479-2759BF3742F6}" uniqueName="P1076236">
      <xmlPr mapId="1" xpath="/TFI-IZD-POD/ISD-TFI-IZD-POD-E_1000979/P1076236" xmlDataType="decimal"/>
    </xmlCellPr>
  </singleXmlCell>
  <singleXmlCell id="390" xr6:uid="{F2085967-BECB-4262-8B70-2D80251D0F1A}" r="K40" connectionId="0">
    <xmlCellPr id="1" xr6:uid="{CEB297CB-5D2B-4824-812F-3BA50A7038B8}" uniqueName="P1082414">
      <xmlPr mapId="1" xpath="/TFI-IZD-POD/ISD-TFI-IZD-POD-E_1000979/P1082414" xmlDataType="decimal"/>
    </xmlCellPr>
  </singleXmlCell>
  <singleXmlCell id="391" xr6:uid="{0342B51A-B0DB-4584-8923-0A7709ACC8DE}" r="H41" connectionId="0">
    <xmlCellPr id="1" xr6:uid="{EAF3C77B-3045-4E29-8B74-26B90017DDB3}" uniqueName="P1076240">
      <xmlPr mapId="1" xpath="/TFI-IZD-POD/ISD-TFI-IZD-POD-E_1000979/P1076240" xmlDataType="decimal"/>
    </xmlCellPr>
  </singleXmlCell>
  <singleXmlCell id="392" xr6:uid="{A55FB6EE-181C-4C98-9888-C206F37D3083}" r="I41" connectionId="0">
    <xmlCellPr id="1" xr6:uid="{D0B75CDC-F9DF-495E-8888-B1C488E046D1}" uniqueName="P1082421">
      <xmlPr mapId="1" xpath="/TFI-IZD-POD/ISD-TFI-IZD-POD-E_1000979/P1082421" xmlDataType="decimal"/>
    </xmlCellPr>
  </singleXmlCell>
  <singleXmlCell id="393" xr6:uid="{134CC46F-B786-4B61-AA67-5CD244136B22}" r="J41" connectionId="0">
    <xmlCellPr id="1" xr6:uid="{AD62A8FC-063C-4D4A-983A-DEECFBB94AF8}" uniqueName="P1076243">
      <xmlPr mapId="1" xpath="/TFI-IZD-POD/ISD-TFI-IZD-POD-E_1000979/P1076243" xmlDataType="decimal"/>
    </xmlCellPr>
  </singleXmlCell>
  <singleXmlCell id="394" xr6:uid="{78CBAB6B-E237-4EBF-BA25-EC83D62B1659}" r="K41" connectionId="0">
    <xmlCellPr id="1" xr6:uid="{ABBAE291-0012-4500-8707-3CAAAF7E9671}" uniqueName="P1082424">
      <xmlPr mapId="1" xpath="/TFI-IZD-POD/ISD-TFI-IZD-POD-E_1000979/P1082424" xmlDataType="decimal"/>
    </xmlCellPr>
  </singleXmlCell>
  <singleXmlCell id="395" xr6:uid="{21062520-2F75-49CA-800C-72C97F0026D1}" r="H42" connectionId="0">
    <xmlCellPr id="1" xr6:uid="{93274A75-FE19-41F2-AEAC-43761197B64C}" uniqueName="P1076245">
      <xmlPr mapId="1" xpath="/TFI-IZD-POD/ISD-TFI-IZD-POD-E_1000979/P1076245" xmlDataType="decimal"/>
    </xmlCellPr>
  </singleXmlCell>
  <singleXmlCell id="396" xr6:uid="{8448818F-512E-43BF-B01E-CD9A0A0EB704}" r="I42" connectionId="0">
    <xmlCellPr id="1" xr6:uid="{02E1EEF6-6901-4C98-9E8E-8DD56EE8B5DB}" uniqueName="P1082426">
      <xmlPr mapId="1" xpath="/TFI-IZD-POD/ISD-TFI-IZD-POD-E_1000979/P1082426" xmlDataType="decimal"/>
    </xmlCellPr>
  </singleXmlCell>
  <singleXmlCell id="397" xr6:uid="{4E18D78A-FC28-4DBE-8DE9-523DFF15E656}" r="J42" connectionId="0">
    <xmlCellPr id="1" xr6:uid="{EE505302-3153-43B9-A30C-704AA3F47CCC}" uniqueName="P1076247">
      <xmlPr mapId="1" xpath="/TFI-IZD-POD/ISD-TFI-IZD-POD-E_1000979/P1076247" xmlDataType="decimal"/>
    </xmlCellPr>
  </singleXmlCell>
  <singleXmlCell id="398" xr6:uid="{74A90B4A-4EB9-4EDC-AC8D-E211AE4442AE}" r="K42" connectionId="0">
    <xmlCellPr id="1" xr6:uid="{51F91E8C-0E12-4B5E-8D22-3EE693F22BD9}" uniqueName="P1082427">
      <xmlPr mapId="1" xpath="/TFI-IZD-POD/ISD-TFI-IZD-POD-E_1000979/P1082427" xmlDataType="decimal"/>
    </xmlCellPr>
  </singleXmlCell>
  <singleXmlCell id="399" xr6:uid="{034A29CB-FB46-441B-A23A-548A6E46A9F6}" r="H43" connectionId="0">
    <xmlCellPr id="1" xr6:uid="{E50DF655-0DD3-4FA0-97A8-04F8FC254149}" uniqueName="P1076249">
      <xmlPr mapId="1" xpath="/TFI-IZD-POD/ISD-TFI-IZD-POD-E_1000979/P1076249" xmlDataType="decimal"/>
    </xmlCellPr>
  </singleXmlCell>
  <singleXmlCell id="400" xr6:uid="{309EDD98-AB3B-4E19-89E7-7ED75DC2F420}" r="I43" connectionId="0">
    <xmlCellPr id="1" xr6:uid="{913D2B72-C456-499D-AE58-0A66040EEA61}" uniqueName="P1082431">
      <xmlPr mapId="1" xpath="/TFI-IZD-POD/ISD-TFI-IZD-POD-E_1000979/P1082431" xmlDataType="decimal"/>
    </xmlCellPr>
  </singleXmlCell>
  <singleXmlCell id="401" xr6:uid="{CB4107F9-1132-45C9-BD06-8F597C0FBF1E}" r="J43" connectionId="0">
    <xmlCellPr id="1" xr6:uid="{A5C5A845-C120-4255-870B-0E98FE10A6E7}" uniqueName="P1076251">
      <xmlPr mapId="1" xpath="/TFI-IZD-POD/ISD-TFI-IZD-POD-E_1000979/P1076251" xmlDataType="decimal"/>
    </xmlCellPr>
  </singleXmlCell>
  <singleXmlCell id="402" xr6:uid="{8253A4CC-7D5E-4C9E-A0BF-565F4E9F11B2}" r="K43" connectionId="0">
    <xmlCellPr id="1" xr6:uid="{779F3842-D2B0-4352-BA2D-E9678EF8C66D}" uniqueName="P1082432">
      <xmlPr mapId="1" xpath="/TFI-IZD-POD/ISD-TFI-IZD-POD-E_1000979/P1082432" xmlDataType="decimal"/>
    </xmlCellPr>
  </singleXmlCell>
  <singleXmlCell id="403" xr6:uid="{4BEAACFF-C1C8-42BB-AC2E-4813B7DE1717}" r="H44" connectionId="0">
    <xmlCellPr id="1" xr6:uid="{033EF661-1873-46C0-BF7F-72F4D3E87F7F}" uniqueName="P1076253">
      <xmlPr mapId="1" xpath="/TFI-IZD-POD/ISD-TFI-IZD-POD-E_1000979/P1076253" xmlDataType="decimal"/>
    </xmlCellPr>
  </singleXmlCell>
  <singleXmlCell id="404" xr6:uid="{B02EF5B1-E1E3-4044-8FD1-BA8A9D18FADB}" r="I44" connectionId="0">
    <xmlCellPr id="1" xr6:uid="{E16B85DF-BDC8-42CB-9757-DD3358777CC0}" uniqueName="P1082434">
      <xmlPr mapId="1" xpath="/TFI-IZD-POD/ISD-TFI-IZD-POD-E_1000979/P1082434" xmlDataType="decimal"/>
    </xmlCellPr>
  </singleXmlCell>
  <singleXmlCell id="405" xr6:uid="{7F27E8F3-A181-415B-A91A-C9B29DBA3D9E}" r="J44" connectionId="0">
    <xmlCellPr id="1" xr6:uid="{3C5509F5-9D77-4A39-8CC7-C16C0C217D9E}" uniqueName="P1076255">
      <xmlPr mapId="1" xpath="/TFI-IZD-POD/ISD-TFI-IZD-POD-E_1000979/P1076255" xmlDataType="decimal"/>
    </xmlCellPr>
  </singleXmlCell>
  <singleXmlCell id="406" xr6:uid="{4069F3D9-1217-42C9-A2DC-2C52E33F8C57}" r="K44" connectionId="0">
    <xmlCellPr id="1" xr6:uid="{8BBE1EB1-FFCD-4847-B62D-C5BE526BA294}" uniqueName="P1082436">
      <xmlPr mapId="1" xpath="/TFI-IZD-POD/ISD-TFI-IZD-POD-E_1000979/P1082436" xmlDataType="decimal"/>
    </xmlCellPr>
  </singleXmlCell>
  <singleXmlCell id="407" xr6:uid="{F07F7613-C4B9-4CCB-96A0-6DADBE3A17D8}" r="H45" connectionId="0">
    <xmlCellPr id="1" xr6:uid="{807ED6E9-807A-4781-A922-E1F0A4DA5259}" uniqueName="P1076257">
      <xmlPr mapId="1" xpath="/TFI-IZD-POD/ISD-TFI-IZD-POD-E_1000979/P1076257" xmlDataType="decimal"/>
    </xmlCellPr>
  </singleXmlCell>
  <singleXmlCell id="408" xr6:uid="{F4D90A8C-BD9A-4290-BC4C-6CCB076EBF4F}" r="I45" connectionId="0">
    <xmlCellPr id="1" xr6:uid="{558AF041-DE39-491E-8644-6248C782C93B}" uniqueName="P1082438">
      <xmlPr mapId="1" xpath="/TFI-IZD-POD/ISD-TFI-IZD-POD-E_1000979/P1082438" xmlDataType="decimal"/>
    </xmlCellPr>
  </singleXmlCell>
  <singleXmlCell id="409" xr6:uid="{C9D9F7E9-685C-437E-A507-03EBAB04A0A1}" r="J45" connectionId="0">
    <xmlCellPr id="1" xr6:uid="{E1287881-B76E-4669-8802-4331476951BC}" uniqueName="P1076259">
      <xmlPr mapId="1" xpath="/TFI-IZD-POD/ISD-TFI-IZD-POD-E_1000979/P1076259" xmlDataType="decimal"/>
    </xmlCellPr>
  </singleXmlCell>
  <singleXmlCell id="410" xr6:uid="{639918AC-0D57-4814-901A-FA45AEA4E275}" r="K45" connectionId="0">
    <xmlCellPr id="1" xr6:uid="{FB7D424C-3092-4E02-A4AD-0E8715F02445}" uniqueName="P1082439">
      <xmlPr mapId="1" xpath="/TFI-IZD-POD/ISD-TFI-IZD-POD-E_1000979/P1082439" xmlDataType="decimal"/>
    </xmlCellPr>
  </singleXmlCell>
  <singleXmlCell id="411" xr6:uid="{66CBC26C-40D6-42D5-BB2B-53B605C16663}" r="H46" connectionId="0">
    <xmlCellPr id="1" xr6:uid="{A4E9E714-E8D8-4038-9696-335B8A7FDCEC}" uniqueName="P1076262">
      <xmlPr mapId="1" xpath="/TFI-IZD-POD/ISD-TFI-IZD-POD-E_1000979/P1076262" xmlDataType="decimal"/>
    </xmlCellPr>
  </singleXmlCell>
  <singleXmlCell id="412" xr6:uid="{63B081BF-E6A6-4E09-A764-82119D424B7F}" r="I46" connectionId="0">
    <xmlCellPr id="1" xr6:uid="{68E17750-F411-4342-B452-DB60D539D67B}" uniqueName="P1082441">
      <xmlPr mapId="1" xpath="/TFI-IZD-POD/ISD-TFI-IZD-POD-E_1000979/P1082441" xmlDataType="decimal"/>
    </xmlCellPr>
  </singleXmlCell>
  <singleXmlCell id="413" xr6:uid="{5A8D6AE2-8917-48C5-93DB-3C2A2CB63606}" r="J46" connectionId="0">
    <xmlCellPr id="1" xr6:uid="{F7FC228B-35BB-4D0E-A34F-D0EBA5439974}" uniqueName="P1076264">
      <xmlPr mapId="1" xpath="/TFI-IZD-POD/ISD-TFI-IZD-POD-E_1000979/P1076264" xmlDataType="decimal"/>
    </xmlCellPr>
  </singleXmlCell>
  <singleXmlCell id="414" xr6:uid="{3E3CBDE6-6413-4177-869B-A8DA0E0D302A}" r="K46" connectionId="0">
    <xmlCellPr id="1" xr6:uid="{FFB5743F-736E-4742-AFBA-2BED6C890356}" uniqueName="P1082443">
      <xmlPr mapId="1" xpath="/TFI-IZD-POD/ISD-TFI-IZD-POD-E_1000979/P1082443" xmlDataType="decimal"/>
    </xmlCellPr>
  </singleXmlCell>
  <singleXmlCell id="415" xr6:uid="{F9DEBC63-DC2F-4088-A1FD-407D65B0D69C}" r="H47" connectionId="0">
    <xmlCellPr id="1" xr6:uid="{F70D67D7-DB47-456F-895B-B0BE52932132}" uniqueName="P1076274">
      <xmlPr mapId="1" xpath="/TFI-IZD-POD/ISD-TFI-IZD-POD-E_1000979/P1076274" xmlDataType="decimal"/>
    </xmlCellPr>
  </singleXmlCell>
  <singleXmlCell id="416" xr6:uid="{4890C357-8509-4EDE-B815-15BAA428EA7A}" r="I47" connectionId="0">
    <xmlCellPr id="1" xr6:uid="{A5B1AC3A-A656-4692-A1DE-514096AC44BB}" uniqueName="P1082444">
      <xmlPr mapId="1" xpath="/TFI-IZD-POD/ISD-TFI-IZD-POD-E_1000979/P1082444" xmlDataType="decimal"/>
    </xmlCellPr>
  </singleXmlCell>
  <singleXmlCell id="417" xr6:uid="{AB9EA7B4-2799-486E-8702-CC768B703B24}" r="J47" connectionId="0">
    <xmlCellPr id="1" xr6:uid="{5CA04D3A-4F05-40E2-8ABF-62CD8E05BF1E}" uniqueName="P1076276">
      <xmlPr mapId="1" xpath="/TFI-IZD-POD/ISD-TFI-IZD-POD-E_1000979/P1076276" xmlDataType="decimal"/>
    </xmlCellPr>
  </singleXmlCell>
  <singleXmlCell id="418" xr6:uid="{B315C612-5DA6-41EC-9A98-74B17D16B745}" r="K47" connectionId="0">
    <xmlCellPr id="1" xr6:uid="{90E02D37-6449-4185-B523-FB6302456186}" uniqueName="P1082446">
      <xmlPr mapId="1" xpath="/TFI-IZD-POD/ISD-TFI-IZD-POD-E_1000979/P1082446" xmlDataType="decimal"/>
    </xmlCellPr>
  </singleXmlCell>
  <singleXmlCell id="419" xr6:uid="{58F02D47-7CF3-4431-80D1-EEEB31CC1BDE}" r="H48" connectionId="0">
    <xmlCellPr id="1" xr6:uid="{844297EB-B49F-4BE1-B86C-9317C53246FF}" uniqueName="P1076278">
      <xmlPr mapId="1" xpath="/TFI-IZD-POD/ISD-TFI-IZD-POD-E_1000979/P1076278" xmlDataType="decimal"/>
    </xmlCellPr>
  </singleXmlCell>
  <singleXmlCell id="420" xr6:uid="{8B623CB6-41A1-41B8-87F8-CD6BDE6A5475}" r="I48" connectionId="0">
    <xmlCellPr id="1" xr6:uid="{8B78C1F6-A8DC-4F0A-8150-EC9D4D20276A}" uniqueName="P1082448">
      <xmlPr mapId="1" xpath="/TFI-IZD-POD/ISD-TFI-IZD-POD-E_1000979/P1082448" xmlDataType="decimal"/>
    </xmlCellPr>
  </singleXmlCell>
  <singleXmlCell id="421" xr6:uid="{323B421D-8262-4C50-89FA-21085734E634}" r="J48" connectionId="0">
    <xmlCellPr id="1" xr6:uid="{6E45C2F7-4F04-400F-B0DE-42A3E0E8BD2C}" uniqueName="P1076280">
      <xmlPr mapId="1" xpath="/TFI-IZD-POD/ISD-TFI-IZD-POD-E_1000979/P1076280" xmlDataType="decimal"/>
    </xmlCellPr>
  </singleXmlCell>
  <singleXmlCell id="422" xr6:uid="{637006DE-D507-4713-AE61-28C60FA403D4}" r="K48" connectionId="0">
    <xmlCellPr id="1" xr6:uid="{DC28A1C4-03C2-4158-BFFF-2EFA98273C74}" uniqueName="P1082449">
      <xmlPr mapId="1" xpath="/TFI-IZD-POD/ISD-TFI-IZD-POD-E_1000979/P1082449" xmlDataType="decimal"/>
    </xmlCellPr>
  </singleXmlCell>
  <singleXmlCell id="423" xr6:uid="{2467C33F-9B33-4672-9EF7-461E0067C54E}" r="H49" connectionId="0">
    <xmlCellPr id="1" xr6:uid="{F8E35633-0E60-4C18-8C6E-A86CE467FE1A}" uniqueName="P1076281">
      <xmlPr mapId="1" xpath="/TFI-IZD-POD/ISD-TFI-IZD-POD-E_1000979/P1076281" xmlDataType="decimal"/>
    </xmlCellPr>
  </singleXmlCell>
  <singleXmlCell id="424" xr6:uid="{79AAA4EC-439E-45EA-B8E6-B294BB94D61E}" r="I49" connectionId="0">
    <xmlCellPr id="1" xr6:uid="{2142A026-6B75-47B2-B62D-3F0E7A519513}" uniqueName="P1082451">
      <xmlPr mapId="1" xpath="/TFI-IZD-POD/ISD-TFI-IZD-POD-E_1000979/P1082451" xmlDataType="decimal"/>
    </xmlCellPr>
  </singleXmlCell>
  <singleXmlCell id="425" xr6:uid="{16E21BC7-57E6-4E8A-8933-1709072424B2}" r="J49" connectionId="0">
    <xmlCellPr id="1" xr6:uid="{AB6A3C1B-7040-47D0-A6A5-D14D09CACC1A}" uniqueName="P1076282">
      <xmlPr mapId="1" xpath="/TFI-IZD-POD/ISD-TFI-IZD-POD-E_1000979/P1076282" xmlDataType="decimal"/>
    </xmlCellPr>
  </singleXmlCell>
  <singleXmlCell id="426" xr6:uid="{010EEDD7-2DB5-4EE9-AA16-1042FAC09F4E}" r="K49" connectionId="0">
    <xmlCellPr id="1" xr6:uid="{86373FD9-8812-4A73-A7F5-9393CAF7E175}" uniqueName="P1082452">
      <xmlPr mapId="1" xpath="/TFI-IZD-POD/ISD-TFI-IZD-POD-E_1000979/P1082452" xmlDataType="decimal"/>
    </xmlCellPr>
  </singleXmlCell>
  <singleXmlCell id="427" xr6:uid="{347C3701-064E-4D2F-8DAA-82EED0761C97}" r="H50" connectionId="0">
    <xmlCellPr id="1" xr6:uid="{04F8F1EE-3CA4-44D9-91E9-C33880BE9D85}" uniqueName="P1076283">
      <xmlPr mapId="1" xpath="/TFI-IZD-POD/ISD-TFI-IZD-POD-E_1000979/P1076283" xmlDataType="decimal"/>
    </xmlCellPr>
  </singleXmlCell>
  <singleXmlCell id="428" xr6:uid="{A1C3AD7E-BA0E-425F-B8B0-E4FA4D8C5894}" r="I50" connectionId="0">
    <xmlCellPr id="1" xr6:uid="{7D9B1C06-0BCB-4756-A8C4-AB80D24ADFD4}" uniqueName="P1082454">
      <xmlPr mapId="1" xpath="/TFI-IZD-POD/ISD-TFI-IZD-POD-E_1000979/P1082454" xmlDataType="decimal"/>
    </xmlCellPr>
  </singleXmlCell>
  <singleXmlCell id="429" xr6:uid="{7B9E8606-B41F-4D87-BB7B-8E1B62EB624C}" r="J50" connectionId="0">
    <xmlCellPr id="1" xr6:uid="{B5001A7E-F972-492F-8CCC-EFAF889F9BCB}" uniqueName="P1076284">
      <xmlPr mapId="1" xpath="/TFI-IZD-POD/ISD-TFI-IZD-POD-E_1000979/P1076284" xmlDataType="decimal"/>
    </xmlCellPr>
  </singleXmlCell>
  <singleXmlCell id="430" xr6:uid="{F2985B4C-7CF3-4FA9-A6DB-17B08AA9A568}" r="K50" connectionId="0">
    <xmlCellPr id="1" xr6:uid="{BF487A40-A55A-4D81-945C-861707AE71CF}" uniqueName="P1082456">
      <xmlPr mapId="1" xpath="/TFI-IZD-POD/ISD-TFI-IZD-POD-E_1000979/P1082456" xmlDataType="decimal"/>
    </xmlCellPr>
  </singleXmlCell>
  <singleXmlCell id="431" xr6:uid="{5735FB74-FAF3-4272-82F1-BCD314BC2A68}" r="H51" connectionId="0">
    <xmlCellPr id="1" xr6:uid="{AE094664-6C0B-49A9-8BA9-C406A197A49A}" uniqueName="P1076285">
      <xmlPr mapId="1" xpath="/TFI-IZD-POD/ISD-TFI-IZD-POD-E_1000979/P1076285" xmlDataType="decimal"/>
    </xmlCellPr>
  </singleXmlCell>
  <singleXmlCell id="432" xr6:uid="{C4017677-338A-485F-87F3-0160B40EC89F}" r="I51" connectionId="0">
    <xmlCellPr id="1" xr6:uid="{3851BAFD-5144-4C7C-B5EA-410578C223A9}" uniqueName="P1082457">
      <xmlPr mapId="1" xpath="/TFI-IZD-POD/ISD-TFI-IZD-POD-E_1000979/P1082457" xmlDataType="decimal"/>
    </xmlCellPr>
  </singleXmlCell>
  <singleXmlCell id="433" xr6:uid="{0A2B43C9-B666-4F66-8019-6FF0C5853042}" r="J51" connectionId="0">
    <xmlCellPr id="1" xr6:uid="{D0ADFFD4-2A06-4722-8742-9632D0F666A6}" uniqueName="P1076286">
      <xmlPr mapId="1" xpath="/TFI-IZD-POD/ISD-TFI-IZD-POD-E_1000979/P1076286" xmlDataType="decimal"/>
    </xmlCellPr>
  </singleXmlCell>
  <singleXmlCell id="434" xr6:uid="{765661F5-8940-4061-A187-F1C1EC156ED5}" r="K51" connectionId="0">
    <xmlCellPr id="1" xr6:uid="{68C796DF-917C-4228-897E-BA66B23F4A42}" uniqueName="P1082459">
      <xmlPr mapId="1" xpath="/TFI-IZD-POD/ISD-TFI-IZD-POD-E_1000979/P1082459" xmlDataType="decimal"/>
    </xmlCellPr>
  </singleXmlCell>
  <singleXmlCell id="435" xr6:uid="{514E8562-880B-4B8F-9B08-A572DFEB3A72}" r="H52" connectionId="0">
    <xmlCellPr id="1" xr6:uid="{A1062375-83DE-4C83-8500-C6F6D38570FF}" uniqueName="P1076287">
      <xmlPr mapId="1" xpath="/TFI-IZD-POD/ISD-TFI-IZD-POD-E_1000979/P1076287" xmlDataType="decimal"/>
    </xmlCellPr>
  </singleXmlCell>
  <singleXmlCell id="436" xr6:uid="{135DA835-620E-4996-A03D-04B3247B9318}" r="I52" connectionId="0">
    <xmlCellPr id="1" xr6:uid="{D65FB5D5-6676-47C5-8CB1-212698570C13}" uniqueName="P1082476">
      <xmlPr mapId="1" xpath="/TFI-IZD-POD/ISD-TFI-IZD-POD-E_1000979/P1082476" xmlDataType="decimal"/>
    </xmlCellPr>
  </singleXmlCell>
  <singleXmlCell id="437" xr6:uid="{542829EA-064B-4C88-BCBB-BB6C39FE2AC9}" r="J52" connectionId="0">
    <xmlCellPr id="1" xr6:uid="{41CB23B0-1F1F-429D-9928-27FB233ED2A2}" uniqueName="P1076288">
      <xmlPr mapId="1" xpath="/TFI-IZD-POD/ISD-TFI-IZD-POD-E_1000979/P1076288" xmlDataType="decimal"/>
    </xmlCellPr>
  </singleXmlCell>
  <singleXmlCell id="438" xr6:uid="{6A5F7252-F235-4F3F-8E68-CE975F01B127}" r="K52" connectionId="0">
    <xmlCellPr id="1" xr6:uid="{9BE7C534-7AB9-46C1-9CC0-8AE834BF5CE8}" uniqueName="P1082478">
      <xmlPr mapId="1" xpath="/TFI-IZD-POD/ISD-TFI-IZD-POD-E_1000979/P1082478" xmlDataType="decimal"/>
    </xmlCellPr>
  </singleXmlCell>
  <singleXmlCell id="439" xr6:uid="{DE415740-C05A-4859-B78D-10945EAD73E9}" r="H53" connectionId="0">
    <xmlCellPr id="1" xr6:uid="{E3747119-2F8C-4FD2-8827-40D65EA6DC7F}" uniqueName="P1076289">
      <xmlPr mapId="1" xpath="/TFI-IZD-POD/ISD-TFI-IZD-POD-E_1000979/P1076289" xmlDataType="decimal"/>
    </xmlCellPr>
  </singleXmlCell>
  <singleXmlCell id="440" xr6:uid="{8D7C6FD5-39DF-4049-8207-D6E0D416A4C3}" r="I53" connectionId="0">
    <xmlCellPr id="1" xr6:uid="{057BB783-8162-47FD-B96D-27F741E289AC}" uniqueName="P1082479">
      <xmlPr mapId="1" xpath="/TFI-IZD-POD/ISD-TFI-IZD-POD-E_1000979/P1082479" xmlDataType="decimal"/>
    </xmlCellPr>
  </singleXmlCell>
  <singleXmlCell id="441" xr6:uid="{80F9CC17-BEBE-45B6-B4E2-0197FC62F5DB}" r="J53" connectionId="0">
    <xmlCellPr id="1" xr6:uid="{32109178-0FC2-4372-96C6-23ABFD28DAA7}" uniqueName="P1076291">
      <xmlPr mapId="1" xpath="/TFI-IZD-POD/ISD-TFI-IZD-POD-E_1000979/P1076291" xmlDataType="decimal"/>
    </xmlCellPr>
  </singleXmlCell>
  <singleXmlCell id="442" xr6:uid="{0B449131-1DD2-45C2-AA2D-426B24E338B2}" r="K53" connectionId="0">
    <xmlCellPr id="1" xr6:uid="{E2BF0EE1-E0D4-4199-958A-EBFC3C90B434}" uniqueName="P1082481">
      <xmlPr mapId="1" xpath="/TFI-IZD-POD/ISD-TFI-IZD-POD-E_1000979/P1082481" xmlDataType="decimal"/>
    </xmlCellPr>
  </singleXmlCell>
  <singleXmlCell id="443" xr6:uid="{CC055085-C5B4-4D1E-AA63-8E7699C37AC3}" r="H54" connectionId="0">
    <xmlCellPr id="1" xr6:uid="{DAD77AB6-A34D-4AC9-949E-307AB5412002}" uniqueName="P1076293">
      <xmlPr mapId="1" xpath="/TFI-IZD-POD/ISD-TFI-IZD-POD-E_1000979/P1076293" xmlDataType="decimal"/>
    </xmlCellPr>
  </singleXmlCell>
  <singleXmlCell id="444" xr6:uid="{C5A00C31-921D-419B-A41F-8B4B833406F7}" r="I54" connectionId="0">
    <xmlCellPr id="1" xr6:uid="{00799C6E-0BF6-4DC7-BC3A-BE5D4F4AF881}" uniqueName="P1082483">
      <xmlPr mapId="1" xpath="/TFI-IZD-POD/ISD-TFI-IZD-POD-E_1000979/P1082483" xmlDataType="decimal"/>
    </xmlCellPr>
  </singleXmlCell>
  <singleXmlCell id="445" xr6:uid="{87250420-8587-4A5A-8C3F-F3EB9B7E3FCC}" r="J54" connectionId="0">
    <xmlCellPr id="1" xr6:uid="{E9D93A59-1FBA-429D-BD48-0FA908751237}" uniqueName="P1076295">
      <xmlPr mapId="1" xpath="/TFI-IZD-POD/ISD-TFI-IZD-POD-E_1000979/P1076295" xmlDataType="decimal"/>
    </xmlCellPr>
  </singleXmlCell>
  <singleXmlCell id="446" xr6:uid="{E10F1B02-6399-4819-B439-314FB838B185}" r="K54" connectionId="0">
    <xmlCellPr id="1" xr6:uid="{8897C721-9034-469A-B582-3AC93C760351}" uniqueName="P1082485">
      <xmlPr mapId="1" xpath="/TFI-IZD-POD/ISD-TFI-IZD-POD-E_1000979/P1082485" xmlDataType="decimal"/>
    </xmlCellPr>
  </singleXmlCell>
  <singleXmlCell id="447" xr6:uid="{EF83E2C4-D03B-40E3-B70C-42E15CEB1509}" r="H55" connectionId="0">
    <xmlCellPr id="1" xr6:uid="{F7A834AA-4D83-46E4-B263-BCF43B5DA0AD}" uniqueName="P1076297">
      <xmlPr mapId="1" xpath="/TFI-IZD-POD/ISD-TFI-IZD-POD-E_1000979/P1076297" xmlDataType="decimal"/>
    </xmlCellPr>
  </singleXmlCell>
  <singleXmlCell id="448" xr6:uid="{11658247-DD78-47F9-A37A-FAA05E69273C}" r="I55" connectionId="0">
    <xmlCellPr id="1" xr6:uid="{7ED16E5A-32F6-414A-AA8B-87FBF4F97C0A}" uniqueName="P1082486">
      <xmlPr mapId="1" xpath="/TFI-IZD-POD/ISD-TFI-IZD-POD-E_1000979/P1082486" xmlDataType="decimal"/>
    </xmlCellPr>
  </singleXmlCell>
  <singleXmlCell id="449" xr6:uid="{22ADF1D9-38CF-4F83-9CBE-F527E799D31C}" r="J55" connectionId="0">
    <xmlCellPr id="1" xr6:uid="{074CB0E0-060F-453B-A609-D26F7AB47C36}" uniqueName="P1076299">
      <xmlPr mapId="1" xpath="/TFI-IZD-POD/ISD-TFI-IZD-POD-E_1000979/P1076299" xmlDataType="decimal"/>
    </xmlCellPr>
  </singleXmlCell>
  <singleXmlCell id="450" xr6:uid="{C97D5E9B-E4B5-4A3F-AE20-8CEB2B8515F2}" r="K55" connectionId="0">
    <xmlCellPr id="1" xr6:uid="{30659770-1B7F-4520-8612-0B11D67B092D}" uniqueName="P1082489">
      <xmlPr mapId="1" xpath="/TFI-IZD-POD/ISD-TFI-IZD-POD-E_1000979/P1082489" xmlDataType="decimal"/>
    </xmlCellPr>
  </singleXmlCell>
  <singleXmlCell id="451" xr6:uid="{AF64E427-6853-43BE-B14E-16FFBE7DA0AA}" r="H56" connectionId="0">
    <xmlCellPr id="1" xr6:uid="{57D4BF2B-3D12-40F2-85E6-F0F4CF1CA319}" uniqueName="P1076301">
      <xmlPr mapId="1" xpath="/TFI-IZD-POD/ISD-TFI-IZD-POD-E_1000979/P1076301" xmlDataType="decimal"/>
    </xmlCellPr>
  </singleXmlCell>
  <singleXmlCell id="452" xr6:uid="{1336349C-DDB0-42EE-8132-97A378C579A2}" r="I56" connectionId="0">
    <xmlCellPr id="1" xr6:uid="{B964A50F-2A3B-405F-8CB0-B14042AED7AC}" uniqueName="P1082491">
      <xmlPr mapId="1" xpath="/TFI-IZD-POD/ISD-TFI-IZD-POD-E_1000979/P1082491" xmlDataType="decimal"/>
    </xmlCellPr>
  </singleXmlCell>
  <singleXmlCell id="453" xr6:uid="{3B85DF68-DE72-48F8-BCCB-DEC62CD01B94}" r="J56" connectionId="0">
    <xmlCellPr id="1" xr6:uid="{6FFF818A-29CA-431A-AAEA-198A74522633}" uniqueName="P1076303">
      <xmlPr mapId="1" xpath="/TFI-IZD-POD/ISD-TFI-IZD-POD-E_1000979/P1076303" xmlDataType="decimal"/>
    </xmlCellPr>
  </singleXmlCell>
  <singleXmlCell id="454" xr6:uid="{9352DE7F-71AC-4C6F-80DC-CCAFBB1CAC43}" r="K56" connectionId="0">
    <xmlCellPr id="1" xr6:uid="{DAEEEB86-E6FF-42E7-9300-FE84B016DD48}" uniqueName="P1082492">
      <xmlPr mapId="1" xpath="/TFI-IZD-POD/ISD-TFI-IZD-POD-E_1000979/P1082492" xmlDataType="decimal"/>
    </xmlCellPr>
  </singleXmlCell>
  <singleXmlCell id="455" xr6:uid="{8D6F335F-3E71-47B4-9A7F-4C49BD55ECBE}" r="H57" connectionId="0">
    <xmlCellPr id="1" xr6:uid="{D62F3E24-8F70-4220-92B7-8FEC90AE8109}" uniqueName="P1076315">
      <xmlPr mapId="1" xpath="/TFI-IZD-POD/ISD-TFI-IZD-POD-E_1000979/P1076315" xmlDataType="decimal"/>
    </xmlCellPr>
  </singleXmlCell>
  <singleXmlCell id="456" xr6:uid="{43DC5D46-4638-423F-93F3-1C942678DDFA}" r="I57" connectionId="0">
    <xmlCellPr id="1" xr6:uid="{34CF0B3F-15F6-4023-BCA8-C533D9258A01}" uniqueName="P1082494">
      <xmlPr mapId="1" xpath="/TFI-IZD-POD/ISD-TFI-IZD-POD-E_1000979/P1082494" xmlDataType="decimal"/>
    </xmlCellPr>
  </singleXmlCell>
  <singleXmlCell id="457" xr6:uid="{6E23BAAC-20A6-41EA-B24F-FB00D8037924}" r="J57" connectionId="0">
    <xmlCellPr id="1" xr6:uid="{8195F2AC-7F1A-4080-A855-284431B96F42}" uniqueName="P1076317">
      <xmlPr mapId="1" xpath="/TFI-IZD-POD/ISD-TFI-IZD-POD-E_1000979/P1076317" xmlDataType="decimal"/>
    </xmlCellPr>
  </singleXmlCell>
  <singleXmlCell id="458" xr6:uid="{75AA6898-375F-4FD2-972E-822FE27ECBFA}" r="K57" connectionId="0">
    <xmlCellPr id="1" xr6:uid="{EA2826F0-AD8D-4D14-91C6-11B612EB2AE0}" uniqueName="P1082495">
      <xmlPr mapId="1" xpath="/TFI-IZD-POD/ISD-TFI-IZD-POD-E_1000979/P1082495" xmlDataType="decimal"/>
    </xmlCellPr>
  </singleXmlCell>
  <singleXmlCell id="459" xr6:uid="{198C398F-EAF0-4820-9845-6357A86BDA1D}" r="H58" connectionId="0">
    <xmlCellPr id="1" xr6:uid="{8EA491CC-9FD7-4415-B2AF-8272694D352E}" uniqueName="P1076322">
      <xmlPr mapId="1" xpath="/TFI-IZD-POD/ISD-TFI-IZD-POD-E_1000979/P1076322" xmlDataType="decimal"/>
    </xmlCellPr>
  </singleXmlCell>
  <singleXmlCell id="460" xr6:uid="{E6F0FE66-9A0C-4B5B-8394-FE5F158B06F2}" r="I58" connectionId="0">
    <xmlCellPr id="1" xr6:uid="{1E70ABD9-95C0-408F-B6A1-B04693356487}" uniqueName="P1082496">
      <xmlPr mapId="1" xpath="/TFI-IZD-POD/ISD-TFI-IZD-POD-E_1000979/P1082496" xmlDataType="decimal"/>
    </xmlCellPr>
  </singleXmlCell>
  <singleXmlCell id="461" xr6:uid="{685A97A8-4299-402E-97C9-7687E5E1788A}" r="J58" connectionId="0">
    <xmlCellPr id="1" xr6:uid="{17A8DB96-4B9B-49ED-8DD9-17F0816F41BF}" uniqueName="P1076324">
      <xmlPr mapId="1" xpath="/TFI-IZD-POD/ISD-TFI-IZD-POD-E_1000979/P1076324" xmlDataType="decimal"/>
    </xmlCellPr>
  </singleXmlCell>
  <singleXmlCell id="462" xr6:uid="{BD85361B-751F-48B0-B72D-6777A15F6A86}" r="K58" connectionId="0">
    <xmlCellPr id="1" xr6:uid="{B3196598-623A-4150-AABB-F237503E3844}" uniqueName="P1082499">
      <xmlPr mapId="1" xpath="/TFI-IZD-POD/ISD-TFI-IZD-POD-E_1000979/P1082499" xmlDataType="decimal"/>
    </xmlCellPr>
  </singleXmlCell>
  <singleXmlCell id="463" xr6:uid="{F440F11D-6857-4A11-8828-2693C4DD6B60}" r="H59" connectionId="0">
    <xmlCellPr id="1" xr6:uid="{CC8C6B48-1E91-4E31-8516-28E5230AA4F1}" uniqueName="P1076326">
      <xmlPr mapId="1" xpath="/TFI-IZD-POD/ISD-TFI-IZD-POD-E_1000979/P1076326" xmlDataType="decimal"/>
    </xmlCellPr>
  </singleXmlCell>
  <singleXmlCell id="464" xr6:uid="{AC52B884-EE9B-4BA4-AFF8-DE58EA779C90}" r="I59" connectionId="0">
    <xmlCellPr id="1" xr6:uid="{99F29DD9-BD38-485C-86FC-56ECFA38D877}" uniqueName="P1082500">
      <xmlPr mapId="1" xpath="/TFI-IZD-POD/ISD-TFI-IZD-POD-E_1000979/P1082500" xmlDataType="decimal"/>
    </xmlCellPr>
  </singleXmlCell>
  <singleXmlCell id="465" xr6:uid="{82DF74E0-FAC0-4A6B-9A38-FFF5D37C6D6D}" r="J59" connectionId="0">
    <xmlCellPr id="1" xr6:uid="{D26CFF88-90C9-410B-B272-93512232F94F}" uniqueName="P1076330">
      <xmlPr mapId="1" xpath="/TFI-IZD-POD/ISD-TFI-IZD-POD-E_1000979/P1076330" xmlDataType="decimal"/>
    </xmlCellPr>
  </singleXmlCell>
  <singleXmlCell id="466" xr6:uid="{AF6FD059-4F13-4137-8027-EE00820025FF}" r="K59" connectionId="0">
    <xmlCellPr id="1" xr6:uid="{D23BC97A-5662-4D69-8BD1-0D77134DDAD7}" uniqueName="P1082502">
      <xmlPr mapId="1" xpath="/TFI-IZD-POD/ISD-TFI-IZD-POD-E_1000979/P1082502" xmlDataType="decimal"/>
    </xmlCellPr>
  </singleXmlCell>
  <singleXmlCell id="467" xr6:uid="{707D4524-28D2-460A-BC24-26521726632B}" r="H60" connectionId="0">
    <xmlCellPr id="1" xr6:uid="{93DCC6E1-FDF9-448E-A59F-6A3160D79CBB}" uniqueName="P1076331">
      <xmlPr mapId="1" xpath="/TFI-IZD-POD/ISD-TFI-IZD-POD-E_1000979/P1076331" xmlDataType="decimal"/>
    </xmlCellPr>
  </singleXmlCell>
  <singleXmlCell id="468" xr6:uid="{167E360E-750A-4EFC-9610-34AF807962D1}" r="I60" connectionId="0">
    <xmlCellPr id="1" xr6:uid="{58CAE9DA-C945-45E0-BFF1-7755AB63A4DC}" uniqueName="P1082504">
      <xmlPr mapId="1" xpath="/TFI-IZD-POD/ISD-TFI-IZD-POD-E_1000979/P1082504" xmlDataType="decimal"/>
    </xmlCellPr>
  </singleXmlCell>
  <singleXmlCell id="469" xr6:uid="{25EE4E17-1828-4896-9EE8-EF65DD453E4E}" r="J60" connectionId="0">
    <xmlCellPr id="1" xr6:uid="{9F0F9912-36DD-420E-BAFD-697A8E96B76B}" uniqueName="P1076332">
      <xmlPr mapId="1" xpath="/TFI-IZD-POD/ISD-TFI-IZD-POD-E_1000979/P1076332" xmlDataType="decimal"/>
    </xmlCellPr>
  </singleXmlCell>
  <singleXmlCell id="470" xr6:uid="{322E20FB-B751-488A-A5E0-DD71D562740B}" r="K60" connectionId="0">
    <xmlCellPr id="1" xr6:uid="{46C50554-AD6A-498F-83DD-DAFB72CCFBF9}" uniqueName="P1082506">
      <xmlPr mapId="1" xpath="/TFI-IZD-POD/ISD-TFI-IZD-POD-E_1000979/P1082506" xmlDataType="decimal"/>
    </xmlCellPr>
  </singleXmlCell>
  <singleXmlCell id="471" xr6:uid="{701143A2-9DAC-47FF-8C99-E5276CA017FB}" r="H61" connectionId="0">
    <xmlCellPr id="1" xr6:uid="{16D3C38B-BA7A-4505-B4CE-5DA8B1C1AE4C}" uniqueName="P1076333">
      <xmlPr mapId="1" xpath="/TFI-IZD-POD/ISD-TFI-IZD-POD-E_1000979/P1076333" xmlDataType="decimal"/>
    </xmlCellPr>
  </singleXmlCell>
  <singleXmlCell id="472" xr6:uid="{97FF8037-1838-4375-9BEA-C30BAEF2FE9F}" r="I61" connectionId="0">
    <xmlCellPr id="1" xr6:uid="{A54FB178-9CD4-4F4F-804D-ECD515573A09}" uniqueName="P1082508">
      <xmlPr mapId="1" xpath="/TFI-IZD-POD/ISD-TFI-IZD-POD-E_1000979/P1082508" xmlDataType="decimal"/>
    </xmlCellPr>
  </singleXmlCell>
  <singleXmlCell id="473" xr6:uid="{1BED2F69-738B-425E-A0EB-495EDDCBFA87}" r="J61" connectionId="0">
    <xmlCellPr id="1" xr6:uid="{8E3A1BB1-78EC-45DB-BAE7-898E58A19CB5}" uniqueName="P1076334">
      <xmlPr mapId="1" xpath="/TFI-IZD-POD/ISD-TFI-IZD-POD-E_1000979/P1076334" xmlDataType="decimal"/>
    </xmlCellPr>
  </singleXmlCell>
  <singleXmlCell id="474" xr6:uid="{40290909-52D3-4E63-88C7-67D41253D304}" r="K61" connectionId="0">
    <xmlCellPr id="1" xr6:uid="{9D265DD7-C260-4D0E-869E-3A8806C30651}" uniqueName="P1082509">
      <xmlPr mapId="1" xpath="/TFI-IZD-POD/ISD-TFI-IZD-POD-E_1000979/P1082509" xmlDataType="decimal"/>
    </xmlCellPr>
  </singleXmlCell>
  <singleXmlCell id="475" xr6:uid="{D27FFB65-780D-45FC-ABED-83A8544C4CAE}" r="H62" connectionId="0">
    <xmlCellPr id="1" xr6:uid="{D460CD59-2122-4EBF-A9C2-045723D5245D}" uniqueName="P1076335">
      <xmlPr mapId="1" xpath="/TFI-IZD-POD/ISD-TFI-IZD-POD-E_1000979/P1076335" xmlDataType="decimal"/>
    </xmlCellPr>
  </singleXmlCell>
  <singleXmlCell id="476" xr6:uid="{CDC15248-C75D-4A54-B9CF-409C187562F2}" r="I62" connectionId="0">
    <xmlCellPr id="1" xr6:uid="{1C4F1652-A265-45F7-9547-F937559B1549}" uniqueName="P1082511">
      <xmlPr mapId="1" xpath="/TFI-IZD-POD/ISD-TFI-IZD-POD-E_1000979/P1082511" xmlDataType="decimal"/>
    </xmlCellPr>
  </singleXmlCell>
  <singleXmlCell id="477" xr6:uid="{30D7566B-2D9F-4356-A09B-8B95F676329B}" r="J62" connectionId="0">
    <xmlCellPr id="1" xr6:uid="{223CBFD4-9584-4CFE-97A1-0A9A475760DB}" uniqueName="P1076336">
      <xmlPr mapId="1" xpath="/TFI-IZD-POD/ISD-TFI-IZD-POD-E_1000979/P1076336" xmlDataType="decimal"/>
    </xmlCellPr>
  </singleXmlCell>
  <singleXmlCell id="478" xr6:uid="{6C304054-CF3F-49E2-B615-38B79F433A05}" r="K62" connectionId="0">
    <xmlCellPr id="1" xr6:uid="{A5F40572-4A78-43AD-B8AD-46A8356DE53C}" uniqueName="P1082513">
      <xmlPr mapId="1" xpath="/TFI-IZD-POD/ISD-TFI-IZD-POD-E_1000979/P1082513" xmlDataType="decimal"/>
    </xmlCellPr>
  </singleXmlCell>
  <singleXmlCell id="479" xr6:uid="{7DFFC93E-53C4-4178-8561-D02CF9FD4671}" r="H63" connectionId="0">
    <xmlCellPr id="1" xr6:uid="{E8EE2D30-FA24-464E-AA14-6E3194B5AF75}" uniqueName="P1076337">
      <xmlPr mapId="1" xpath="/TFI-IZD-POD/ISD-TFI-IZD-POD-E_1000979/P1076337" xmlDataType="decimal"/>
    </xmlCellPr>
  </singleXmlCell>
  <singleXmlCell id="480" xr6:uid="{E856FBE7-7002-4C9A-93FF-2FFF09E5ADB3}" r="I63" connectionId="0">
    <xmlCellPr id="1" xr6:uid="{F8541158-824E-4758-8652-ECFC007A0B39}" uniqueName="P1082515">
      <xmlPr mapId="1" xpath="/TFI-IZD-POD/ISD-TFI-IZD-POD-E_1000979/P1082515" xmlDataType="decimal"/>
    </xmlCellPr>
  </singleXmlCell>
  <singleXmlCell id="481" xr6:uid="{EEC9419C-785F-40DA-A9D6-601FB52AC80E}" r="J63" connectionId="0">
    <xmlCellPr id="1" xr6:uid="{B4511677-6BB5-4C60-AAD7-B067AF918104}" uniqueName="P1076338">
      <xmlPr mapId="1" xpath="/TFI-IZD-POD/ISD-TFI-IZD-POD-E_1000979/P1076338" xmlDataType="decimal"/>
    </xmlCellPr>
  </singleXmlCell>
  <singleXmlCell id="482" xr6:uid="{AED499A4-ACAA-4FF9-92B7-9B7846506B6A}" r="K63" connectionId="0">
    <xmlCellPr id="1" xr6:uid="{55D6818F-1493-475B-B869-5A36C2787BD7}" uniqueName="P1082517">
      <xmlPr mapId="1" xpath="/TFI-IZD-POD/ISD-TFI-IZD-POD-E_1000979/P1082517" xmlDataType="decimal"/>
    </xmlCellPr>
  </singleXmlCell>
  <singleXmlCell id="483" xr6:uid="{101F5BF9-ED9D-43FC-9793-C67C787907C5}" r="H64" connectionId="0">
    <xmlCellPr id="1" xr6:uid="{44298A5D-60C0-4D28-9831-671531597BC3}" uniqueName="P1076339">
      <xmlPr mapId="1" xpath="/TFI-IZD-POD/ISD-TFI-IZD-POD-E_1000979/P1076339" xmlDataType="decimal"/>
    </xmlCellPr>
  </singleXmlCell>
  <singleXmlCell id="484" xr6:uid="{6BE79244-811A-4BF9-8291-41F7E040193A}" r="I64" connectionId="0">
    <xmlCellPr id="1" xr6:uid="{DD3748D4-0423-4F4C-8231-14C40976BF55}" uniqueName="P1082518">
      <xmlPr mapId="1" xpath="/TFI-IZD-POD/ISD-TFI-IZD-POD-E_1000979/P1082518" xmlDataType="decimal"/>
    </xmlCellPr>
  </singleXmlCell>
  <singleXmlCell id="485" xr6:uid="{AA995AD1-50C9-4068-9A9B-DA1BAE48D789}" r="J64" connectionId="0">
    <xmlCellPr id="1" xr6:uid="{77C765A7-4793-485F-993F-F58BF6506550}" uniqueName="P1076340">
      <xmlPr mapId="1" xpath="/TFI-IZD-POD/ISD-TFI-IZD-POD-E_1000979/P1076340" xmlDataType="decimal"/>
    </xmlCellPr>
  </singleXmlCell>
  <singleXmlCell id="486" xr6:uid="{C4C1F046-08A1-4DC6-83DB-5510EA0368C0}" r="K64" connectionId="0">
    <xmlCellPr id="1" xr6:uid="{856406B9-71FE-4FD5-AC29-73BFA853AD8F}" uniqueName="P1082520">
      <xmlPr mapId="1" xpath="/TFI-IZD-POD/ISD-TFI-IZD-POD-E_1000979/P1082520" xmlDataType="decimal"/>
    </xmlCellPr>
  </singleXmlCell>
  <singleXmlCell id="487" xr6:uid="{40B4CD22-7F7F-4E62-8E9A-B24D64C0FC4A}" r="H65" connectionId="0">
    <xmlCellPr id="1" xr6:uid="{AF249E0D-126F-4DBF-8603-83D42A13D81C}" uniqueName="P1076341">
      <xmlPr mapId="1" xpath="/TFI-IZD-POD/ISD-TFI-IZD-POD-E_1000979/P1076341" xmlDataType="decimal"/>
    </xmlCellPr>
  </singleXmlCell>
  <singleXmlCell id="488" xr6:uid="{4229AB04-95E2-4BAB-B1A4-C8C7AD779167}" r="I65" connectionId="0">
    <xmlCellPr id="1" xr6:uid="{E649E9CF-7D48-4058-825C-790D9E927605}" uniqueName="P1082522">
      <xmlPr mapId="1" xpath="/TFI-IZD-POD/ISD-TFI-IZD-POD-E_1000979/P1082522" xmlDataType="decimal"/>
    </xmlCellPr>
  </singleXmlCell>
  <singleXmlCell id="489" xr6:uid="{D45EB3BA-1345-4E24-9807-2751AD8ACFBE}" r="J65" connectionId="0">
    <xmlCellPr id="1" xr6:uid="{0C60131F-CC6D-4DA7-AD9A-00B3A836BD9F}" uniqueName="P1076342">
      <xmlPr mapId="1" xpath="/TFI-IZD-POD/ISD-TFI-IZD-POD-E_1000979/P1076342" xmlDataType="decimal"/>
    </xmlCellPr>
  </singleXmlCell>
  <singleXmlCell id="490" xr6:uid="{3B6E681B-1ED7-4DE9-BC27-377584B828E4}" r="K65" connectionId="0">
    <xmlCellPr id="1" xr6:uid="{9267A82A-A6F9-4EDE-82F6-9C89843FE919}" uniqueName="P1082524">
      <xmlPr mapId="1" xpath="/TFI-IZD-POD/ISD-TFI-IZD-POD-E_1000979/P1082524" xmlDataType="decimal"/>
    </xmlCellPr>
  </singleXmlCell>
  <singleXmlCell id="491" xr6:uid="{2969752D-9CB6-4A47-8CD9-90E36100850F}" r="H66" connectionId="0">
    <xmlCellPr id="1" xr6:uid="{7DF95A2B-E65C-4E5E-9014-A9B428F430FD}" uniqueName="P1076343">
      <xmlPr mapId="1" xpath="/TFI-IZD-POD/ISD-TFI-IZD-POD-E_1000979/P1076343" xmlDataType="decimal"/>
    </xmlCellPr>
  </singleXmlCell>
  <singleXmlCell id="492" xr6:uid="{AF9B0B0A-A45D-40D2-8742-D33DFAA8AD35}" r="I66" connectionId="0">
    <xmlCellPr id="1" xr6:uid="{03703C86-94DA-498D-A89B-F9DFC8951E19}" uniqueName="P1082526">
      <xmlPr mapId="1" xpath="/TFI-IZD-POD/ISD-TFI-IZD-POD-E_1000979/P1082526" xmlDataType="decimal"/>
    </xmlCellPr>
  </singleXmlCell>
  <singleXmlCell id="493" xr6:uid="{1BE927FA-B77B-45BB-86D2-B6AA5762C59D}" r="J66" connectionId="0">
    <xmlCellPr id="1" xr6:uid="{16156367-C0CA-458B-98A8-ED8A991DC323}" uniqueName="P1076344">
      <xmlPr mapId="1" xpath="/TFI-IZD-POD/ISD-TFI-IZD-POD-E_1000979/P1076344" xmlDataType="decimal"/>
    </xmlCellPr>
  </singleXmlCell>
  <singleXmlCell id="494" xr6:uid="{97231A2F-B309-420B-9520-B7730300262E}" r="K66" connectionId="0">
    <xmlCellPr id="1" xr6:uid="{E9D3EEE6-C92B-4F15-BCEF-0A67C5EF4E2B}" uniqueName="P1082531">
      <xmlPr mapId="1" xpath="/TFI-IZD-POD/ISD-TFI-IZD-POD-E_1000979/P1082531" xmlDataType="decimal"/>
    </xmlCellPr>
  </singleXmlCell>
  <singleXmlCell id="495" xr6:uid="{7CFD180C-8B71-47BA-BDB8-628F127EC6FB}" r="H67" connectionId="0">
    <xmlCellPr id="1" xr6:uid="{F4592A39-1043-413D-B6B9-91608530C8F7}" uniqueName="P1076345">
      <xmlPr mapId="1" xpath="/TFI-IZD-POD/ISD-TFI-IZD-POD-E_1000979/P1076345" xmlDataType="decimal"/>
    </xmlCellPr>
  </singleXmlCell>
  <singleXmlCell id="496" xr6:uid="{F0A17A08-79BD-4FF7-97D0-09268AA721E1}" r="I67" connectionId="0">
    <xmlCellPr id="1" xr6:uid="{03D5D9B6-A94F-4A84-B8A7-E406722F252E}" uniqueName="P1082534">
      <xmlPr mapId="1" xpath="/TFI-IZD-POD/ISD-TFI-IZD-POD-E_1000979/P1082534" xmlDataType="decimal"/>
    </xmlCellPr>
  </singleXmlCell>
  <singleXmlCell id="497" xr6:uid="{C02811F4-63EC-4BC2-B9A4-16D04F7A69BF}" r="J67" connectionId="0">
    <xmlCellPr id="1" xr6:uid="{F8FC58D7-ED53-4B87-99CA-3CE106FE513C}" uniqueName="P1076346">
      <xmlPr mapId="1" xpath="/TFI-IZD-POD/ISD-TFI-IZD-POD-E_1000979/P1076346" xmlDataType="decimal"/>
    </xmlCellPr>
  </singleXmlCell>
  <singleXmlCell id="498" xr6:uid="{AF654EE7-67AA-4D09-9F08-8DFF76732AFA}" r="K67" connectionId="0">
    <xmlCellPr id="1" xr6:uid="{BA287ACA-E6AE-425B-AE60-6B101EF50CE3}" uniqueName="P1082535">
      <xmlPr mapId="1" xpath="/TFI-IZD-POD/ISD-TFI-IZD-POD-E_1000979/P1082535" xmlDataType="decimal"/>
    </xmlCellPr>
  </singleXmlCell>
  <singleXmlCell id="499" xr6:uid="{743850A8-E3E6-410F-A7A2-EAC8653BE9AF}" r="H68" connectionId="0">
    <xmlCellPr id="1" xr6:uid="{92CDE1E2-4CC9-4274-A0BE-3368AB02F6EC}" uniqueName="P1076347">
      <xmlPr mapId="1" xpath="/TFI-IZD-POD/ISD-TFI-IZD-POD-E_1000979/P1076347" xmlDataType="decimal"/>
    </xmlCellPr>
  </singleXmlCell>
  <singleXmlCell id="500" xr6:uid="{7B0A752C-8BF0-485A-8A65-A503B69EF0AE}" r="I68" connectionId="0">
    <xmlCellPr id="1" xr6:uid="{062712BC-A42F-48A9-947F-EB70A46EBF2E}" uniqueName="P1082536">
      <xmlPr mapId="1" xpath="/TFI-IZD-POD/ISD-TFI-IZD-POD-E_1000979/P1082536" xmlDataType="decimal"/>
    </xmlCellPr>
  </singleXmlCell>
  <singleXmlCell id="501" xr6:uid="{E63D6E29-AD42-42E2-BC91-2CEAC35B2B6B}" r="J68" connectionId="0">
    <xmlCellPr id="1" xr6:uid="{329E488F-EA5B-45E0-8FA6-CEA645E35669}" uniqueName="P1076348">
      <xmlPr mapId="1" xpath="/TFI-IZD-POD/ISD-TFI-IZD-POD-E_1000979/P1076348" xmlDataType="decimal"/>
    </xmlCellPr>
  </singleXmlCell>
  <singleXmlCell id="502" xr6:uid="{E93434FA-F1F3-4609-8AD1-FA91707D0295}" r="K68" connectionId="0">
    <xmlCellPr id="1" xr6:uid="{36D13DB7-0FF2-4A8D-9A16-B8DC154DC3E5}" uniqueName="P1082537">
      <xmlPr mapId="1" xpath="/TFI-IZD-POD/ISD-TFI-IZD-POD-E_1000979/P1082537" xmlDataType="decimal"/>
    </xmlCellPr>
  </singleXmlCell>
  <singleXmlCell id="503" xr6:uid="{6A8BA9DF-AECA-4987-91B5-31BC632BB59E}" r="H70" connectionId="0">
    <xmlCellPr id="1" xr6:uid="{54DCB018-E5F5-4538-A646-F41CCAE15BF0}" uniqueName="P1076349">
      <xmlPr mapId="1" xpath="/TFI-IZD-POD/ISD-TFI-IZD-POD-E_1000979/P1076349" xmlDataType="decimal"/>
    </xmlCellPr>
  </singleXmlCell>
  <singleXmlCell id="504" xr6:uid="{8A520E88-7D06-4520-89B4-5549C4A396A8}" r="I70" connectionId="0">
    <xmlCellPr id="1" xr6:uid="{AC4B2972-002F-45DB-BB4B-E67E8D0098D8}" uniqueName="P1082538">
      <xmlPr mapId="1" xpath="/TFI-IZD-POD/ISD-TFI-IZD-POD-E_1000979/P1082538" xmlDataType="decimal"/>
    </xmlCellPr>
  </singleXmlCell>
  <singleXmlCell id="505" xr6:uid="{28A6FC65-8310-466C-B517-27B656C4BCBA}" r="J70" connectionId="0">
    <xmlCellPr id="1" xr6:uid="{3347FF9D-86A6-4223-9F8D-BD7ABD5B5F4C}" uniqueName="P1076350">
      <xmlPr mapId="1" xpath="/TFI-IZD-POD/ISD-TFI-IZD-POD-E_1000979/P1076350" xmlDataType="decimal"/>
    </xmlCellPr>
  </singleXmlCell>
  <singleXmlCell id="506" xr6:uid="{9092943B-322B-4AC3-9FDE-182366CD2176}" r="K70" connectionId="0">
    <xmlCellPr id="1" xr6:uid="{6ED556B9-307A-49CC-87C0-A65A986FE21C}" uniqueName="P1082539">
      <xmlPr mapId="1" xpath="/TFI-IZD-POD/ISD-TFI-IZD-POD-E_1000979/P1082539" xmlDataType="decimal"/>
    </xmlCellPr>
  </singleXmlCell>
  <singleXmlCell id="507" xr6:uid="{0756687C-22FD-439B-8D23-B766ADBFCFFC}" r="H71" connectionId="0">
    <xmlCellPr id="1" xr6:uid="{46B33BA8-C1E2-4625-ACC0-67965E88E8B9}" uniqueName="P1076351">
      <xmlPr mapId="1" xpath="/TFI-IZD-POD/ISD-TFI-IZD-POD-E_1000979/P1076351" xmlDataType="decimal"/>
    </xmlCellPr>
  </singleXmlCell>
  <singleXmlCell id="508" xr6:uid="{BCD0F6AA-27FD-4730-B608-304E32B70F31}" r="I71" connectionId="0">
    <xmlCellPr id="1" xr6:uid="{EA1559FE-E62A-4CFB-B386-EA9F9E57BD11}" uniqueName="P1082540">
      <xmlPr mapId="1" xpath="/TFI-IZD-POD/ISD-TFI-IZD-POD-E_1000979/P1082540" xmlDataType="decimal"/>
    </xmlCellPr>
  </singleXmlCell>
  <singleXmlCell id="509" xr6:uid="{6110D852-2551-4E25-8AAE-63912D87F8AE}" r="J71" connectionId="0">
    <xmlCellPr id="1" xr6:uid="{EC09A10F-A8AD-4E02-A035-853894EA1A2B}" uniqueName="P1076352">
      <xmlPr mapId="1" xpath="/TFI-IZD-POD/ISD-TFI-IZD-POD-E_1000979/P1076352" xmlDataType="decimal"/>
    </xmlCellPr>
  </singleXmlCell>
  <singleXmlCell id="510" xr6:uid="{1C3DB15F-3649-48E8-A54F-24471C211D88}" r="K71" connectionId="0">
    <xmlCellPr id="1" xr6:uid="{459A5B0F-2B0D-4C13-BA18-9BEFF908978F}" uniqueName="P1082541">
      <xmlPr mapId="1" xpath="/TFI-IZD-POD/ISD-TFI-IZD-POD-E_1000979/P1082541" xmlDataType="decimal"/>
    </xmlCellPr>
  </singleXmlCell>
  <singleXmlCell id="511" xr6:uid="{52D32DD8-21B6-4FB6-BAB3-5882080D99D9}" r="H72" connectionId="0">
    <xmlCellPr id="1" xr6:uid="{946322E0-3448-4651-9F60-1FE856ABF8FB}" uniqueName="P1076353">
      <xmlPr mapId="1" xpath="/TFI-IZD-POD/ISD-TFI-IZD-POD-E_1000979/P1076353" xmlDataType="decimal"/>
    </xmlCellPr>
  </singleXmlCell>
  <singleXmlCell id="512" xr6:uid="{E75E4052-9239-4D13-A2B8-7042A263AAB4}" r="I72" connectionId="0">
    <xmlCellPr id="1" xr6:uid="{F519FA4A-6E10-4D31-B66A-E6B17DF7D4FD}" uniqueName="P1082542">
      <xmlPr mapId="1" xpath="/TFI-IZD-POD/ISD-TFI-IZD-POD-E_1000979/P1082542" xmlDataType="decimal"/>
    </xmlCellPr>
  </singleXmlCell>
  <singleXmlCell id="513" xr6:uid="{0B2D729A-35F9-4121-8915-72DE212599BC}" r="J72" connectionId="0">
    <xmlCellPr id="1" xr6:uid="{45557E98-F2A5-4A60-B326-715FEA573D6D}" uniqueName="P1076354">
      <xmlPr mapId="1" xpath="/TFI-IZD-POD/ISD-TFI-IZD-POD-E_1000979/P1076354" xmlDataType="decimal"/>
    </xmlCellPr>
  </singleXmlCell>
  <singleXmlCell id="514" xr6:uid="{CFA27E44-CE81-4614-8ABC-CC15369BBD87}" r="K72" connectionId="0">
    <xmlCellPr id="1" xr6:uid="{54A232CC-D0E7-4703-BEE9-79F42A3F3DCB}" uniqueName="P1082543">
      <xmlPr mapId="1" xpath="/TFI-IZD-POD/ISD-TFI-IZD-POD-E_1000979/P1082543" xmlDataType="decimal"/>
    </xmlCellPr>
  </singleXmlCell>
  <singleXmlCell id="515" xr6:uid="{2D65C40A-39A1-405A-B7A6-8BFEE948A71A}" r="H73" connectionId="0">
    <xmlCellPr id="1" xr6:uid="{F1376A11-6928-4D41-A452-6557C97BFDB8}" uniqueName="P1076355">
      <xmlPr mapId="1" xpath="/TFI-IZD-POD/ISD-TFI-IZD-POD-E_1000979/P1076355" xmlDataType="decimal"/>
    </xmlCellPr>
  </singleXmlCell>
  <singleXmlCell id="516" xr6:uid="{727E2267-90A9-47B2-BF1D-475E171955F7}" r="I73" connectionId="0">
    <xmlCellPr id="1" xr6:uid="{772BC7AA-6EC3-4417-8B80-F579A6EF0EEE}" uniqueName="P1082544">
      <xmlPr mapId="1" xpath="/TFI-IZD-POD/ISD-TFI-IZD-POD-E_1000979/P1082544" xmlDataType="decimal"/>
    </xmlCellPr>
  </singleXmlCell>
  <singleXmlCell id="517" xr6:uid="{03CD22A5-6114-4283-B2A9-92F2C56DD263}" r="J73" connectionId="0">
    <xmlCellPr id="1" xr6:uid="{111B07A0-87DE-44A7-B8E5-8084173D30B7}" uniqueName="P1076356">
      <xmlPr mapId="1" xpath="/TFI-IZD-POD/ISD-TFI-IZD-POD-E_1000979/P1076356" xmlDataType="decimal"/>
    </xmlCellPr>
  </singleXmlCell>
  <singleXmlCell id="518" xr6:uid="{F2180E8C-58CA-40A5-8E1D-8FE9B801B604}" r="K73" connectionId="0">
    <xmlCellPr id="1" xr6:uid="{63F13482-076F-4E0A-8F52-C787980F7FC5}" uniqueName="P1082545">
      <xmlPr mapId="1" xpath="/TFI-IZD-POD/ISD-TFI-IZD-POD-E_1000979/P1082545" xmlDataType="decimal"/>
    </xmlCellPr>
  </singleXmlCell>
  <singleXmlCell id="519" xr6:uid="{7B0EB80A-C12F-4851-B70E-0DE771EE0AE3}" r="H74" connectionId="0">
    <xmlCellPr id="1" xr6:uid="{1DB841EB-CA2A-47BF-9EE3-50F6F34CD937}" uniqueName="P1076357">
      <xmlPr mapId="1" xpath="/TFI-IZD-POD/ISD-TFI-IZD-POD-E_1000979/P1076357" xmlDataType="decimal"/>
    </xmlCellPr>
  </singleXmlCell>
  <singleXmlCell id="520" xr6:uid="{2D4288D2-3DCF-4C6E-856B-29313E6DF193}" r="I74" connectionId="0">
    <xmlCellPr id="1" xr6:uid="{6B5806B2-38C5-4F7A-A1E6-FAF79F5D5E58}" uniqueName="P1082546">
      <xmlPr mapId="1" xpath="/TFI-IZD-POD/ISD-TFI-IZD-POD-E_1000979/P1082546" xmlDataType="decimal"/>
    </xmlCellPr>
  </singleXmlCell>
  <singleXmlCell id="521" xr6:uid="{28495376-4EE6-4FDD-B5DF-71145204E9D9}" r="J74" connectionId="0">
    <xmlCellPr id="1" xr6:uid="{30F4853D-A52D-4906-AC00-09A3184D9015}" uniqueName="P1076358">
      <xmlPr mapId="1" xpath="/TFI-IZD-POD/ISD-TFI-IZD-POD-E_1000979/P1076358" xmlDataType="decimal"/>
    </xmlCellPr>
  </singleXmlCell>
  <singleXmlCell id="522" xr6:uid="{408BBD65-9263-45EC-8B66-B7C9262D54C2}" r="K74" connectionId="0">
    <xmlCellPr id="1" xr6:uid="{3733CD47-1871-4473-B134-B4CBE41C308C}" uniqueName="P1082547">
      <xmlPr mapId="1" xpath="/TFI-IZD-POD/ISD-TFI-IZD-POD-E_1000979/P1082547" xmlDataType="decimal"/>
    </xmlCellPr>
  </singleXmlCell>
  <singleXmlCell id="523" xr6:uid="{D4513C35-4E6D-4C6D-AB23-017A0EA0CED0}" r="H75" connectionId="0">
    <xmlCellPr id="1" xr6:uid="{9523B121-F10F-4B06-8F5A-052DB3C2B666}" uniqueName="P1076359">
      <xmlPr mapId="1" xpath="/TFI-IZD-POD/ISD-TFI-IZD-POD-E_1000979/P1076359" xmlDataType="decimal"/>
    </xmlCellPr>
  </singleXmlCell>
  <singleXmlCell id="524" xr6:uid="{98A8E9C8-39DB-48EA-91E6-C5F3A62564B5}" r="I75" connectionId="0">
    <xmlCellPr id="1" xr6:uid="{6409DEA3-5FAA-4F63-A6CF-FD05EC55E89B}" uniqueName="P1082548">
      <xmlPr mapId="1" xpath="/TFI-IZD-POD/ISD-TFI-IZD-POD-E_1000979/P1082548" xmlDataType="decimal"/>
    </xmlCellPr>
  </singleXmlCell>
  <singleXmlCell id="525" xr6:uid="{BD14B5A7-6532-4B4E-8434-E6560107BBCD}" r="J75" connectionId="0">
    <xmlCellPr id="1" xr6:uid="{4D8A9FFE-4D0F-4594-91A4-73E851EC4736}" uniqueName="P1076360">
      <xmlPr mapId="1" xpath="/TFI-IZD-POD/ISD-TFI-IZD-POD-E_1000979/P1076360" xmlDataType="decimal"/>
    </xmlCellPr>
  </singleXmlCell>
  <singleXmlCell id="526" xr6:uid="{EF1E00B3-67D6-4F8C-AC41-95149FC794D1}" r="K75" connectionId="0">
    <xmlCellPr id="1" xr6:uid="{D05E7525-BDC2-4EE7-A16D-F43EEE0F74D7}" uniqueName="P1082549">
      <xmlPr mapId="1" xpath="/TFI-IZD-POD/ISD-TFI-IZD-POD-E_1000979/P1082549" xmlDataType="decimal"/>
    </xmlCellPr>
  </singleXmlCell>
  <singleXmlCell id="527" xr6:uid="{991D1979-8E59-4A2E-A405-E3B489305773}" r="H77" connectionId="0">
    <xmlCellPr id="1" xr6:uid="{5D7ABB5C-D3DA-40AE-A116-A455E88574AC}" uniqueName="P1076361">
      <xmlPr mapId="1" xpath="/TFI-IZD-POD/ISD-TFI-IZD-POD-E_1000979/P1076361" xmlDataType="decimal"/>
    </xmlCellPr>
  </singleXmlCell>
  <singleXmlCell id="528" xr6:uid="{673F228A-55ED-43A3-9B40-61348937C398}" r="I77" connectionId="0">
    <xmlCellPr id="1" xr6:uid="{BA454B64-433C-4613-A14A-DCC848AF2C8C}" uniqueName="P1082551">
      <xmlPr mapId="1" xpath="/TFI-IZD-POD/ISD-TFI-IZD-POD-E_1000979/P1082551" xmlDataType="decimal"/>
    </xmlCellPr>
  </singleXmlCell>
  <singleXmlCell id="529" xr6:uid="{BA2BA4A7-E684-4162-8660-537789C8ADD2}" r="J77" connectionId="0">
    <xmlCellPr id="1" xr6:uid="{E1534477-9D75-48CC-88D2-FD7DFC331769}" uniqueName="P1076362">
      <xmlPr mapId="1" xpath="/TFI-IZD-POD/ISD-TFI-IZD-POD-E_1000979/P1076362" xmlDataType="decimal"/>
    </xmlCellPr>
  </singleXmlCell>
  <singleXmlCell id="530" xr6:uid="{8E8261DC-EBA0-4B5C-922C-4FE260EDF992}" r="K77" connectionId="0">
    <xmlCellPr id="1" xr6:uid="{67CE4CAF-BF1D-4DA4-9E37-A2BCCBFBD9F9}" uniqueName="P1082553">
      <xmlPr mapId="1" xpath="/TFI-IZD-POD/ISD-TFI-IZD-POD-E_1000979/P1082553" xmlDataType="decimal"/>
    </xmlCellPr>
  </singleXmlCell>
  <singleXmlCell id="531" xr6:uid="{64D12E95-8F33-44DE-80C5-27D5F9CF989C}" r="H78" connectionId="0">
    <xmlCellPr id="1" xr6:uid="{0B86B465-2D88-4C0B-8151-9DDB482E78D7}" uniqueName="P1076363">
      <xmlPr mapId="1" xpath="/TFI-IZD-POD/ISD-TFI-IZD-POD-E_1000979/P1076363" xmlDataType="decimal"/>
    </xmlCellPr>
  </singleXmlCell>
  <singleXmlCell id="532" xr6:uid="{3828A94F-1419-4FE5-B923-50A2AE0C96B2}" r="I78" connectionId="0">
    <xmlCellPr id="1" xr6:uid="{B39C5DF8-A3E1-4934-95AD-96A4646C4811}" uniqueName="P1082555">
      <xmlPr mapId="1" xpath="/TFI-IZD-POD/ISD-TFI-IZD-POD-E_1000979/P1082555" xmlDataType="decimal"/>
    </xmlCellPr>
  </singleXmlCell>
  <singleXmlCell id="533" xr6:uid="{7A6A6A73-01FA-4F41-AD41-A7ADCA70F7CB}" r="J78" connectionId="0">
    <xmlCellPr id="1" xr6:uid="{0EC27765-3C01-4F26-9997-F0AF3C9F4220}" uniqueName="P1076364">
      <xmlPr mapId="1" xpath="/TFI-IZD-POD/ISD-TFI-IZD-POD-E_1000979/P1076364" xmlDataType="decimal"/>
    </xmlCellPr>
  </singleXmlCell>
  <singleXmlCell id="534" xr6:uid="{2E7C018C-3CFE-427A-887F-36DB19203DB6}" r="K78" connectionId="0">
    <xmlCellPr id="1" xr6:uid="{C033EA0F-B6C1-49A4-817A-06436F7AF36E}" uniqueName="P1082556">
      <xmlPr mapId="1" xpath="/TFI-IZD-POD/ISD-TFI-IZD-POD-E_1000979/P1082556" xmlDataType="decimal"/>
    </xmlCellPr>
  </singleXmlCell>
  <singleXmlCell id="535" xr6:uid="{AE8C1680-406A-47A1-B8FB-3D10E42A6486}" r="H79" connectionId="0">
    <xmlCellPr id="1" xr6:uid="{49CC096B-6A6D-4E66-AE84-D8AE900C10C1}" uniqueName="P1076365">
      <xmlPr mapId="1" xpath="/TFI-IZD-POD/ISD-TFI-IZD-POD-E_1000979/P1076365" xmlDataType="decimal"/>
    </xmlCellPr>
  </singleXmlCell>
  <singleXmlCell id="536" xr6:uid="{A2692EF5-126E-4A09-8DB3-D119652343B5}" r="I79" connectionId="0">
    <xmlCellPr id="1" xr6:uid="{1913FCFC-EEF8-4150-BE03-2F11ED1C6C18}" uniqueName="P1082557">
      <xmlPr mapId="1" xpath="/TFI-IZD-POD/ISD-TFI-IZD-POD-E_1000979/P1082557" xmlDataType="decimal"/>
    </xmlCellPr>
  </singleXmlCell>
  <singleXmlCell id="537" xr6:uid="{02366B2F-A85F-4371-A829-0D92012F609B}" r="J79" connectionId="0">
    <xmlCellPr id="1" xr6:uid="{CA5EB3EF-E5F2-40F7-BF7F-9834DE7BFE2E}" uniqueName="P1076366">
      <xmlPr mapId="1" xpath="/TFI-IZD-POD/ISD-TFI-IZD-POD-E_1000979/P1076366" xmlDataType="decimal"/>
    </xmlCellPr>
  </singleXmlCell>
  <singleXmlCell id="538" xr6:uid="{BED8BDA9-F1B7-43E1-ACFD-22E83A780FA0}" r="K79" connectionId="0">
    <xmlCellPr id="1" xr6:uid="{0DA31DA1-8D20-44A4-ACF1-325EDDC76C0D}" uniqueName="P1082559">
      <xmlPr mapId="1" xpath="/TFI-IZD-POD/ISD-TFI-IZD-POD-E_1000979/P1082559" xmlDataType="decimal"/>
    </xmlCellPr>
  </singleXmlCell>
  <singleXmlCell id="539" xr6:uid="{CB2830BC-042F-4330-9FD1-A05B540EC74A}" r="H80" connectionId="0">
    <xmlCellPr id="1" xr6:uid="{8243B2A9-EB36-4892-B7CF-87A207060F73}" uniqueName="P1076367">
      <xmlPr mapId="1" xpath="/TFI-IZD-POD/ISD-TFI-IZD-POD-E_1000979/P1076367" xmlDataType="decimal"/>
    </xmlCellPr>
  </singleXmlCell>
  <singleXmlCell id="540" xr6:uid="{163B8198-173F-4D89-B632-0A145F78050F}" r="I80" connectionId="0">
    <xmlCellPr id="1" xr6:uid="{BBC8512B-85DA-4698-A445-30555E6874A2}" uniqueName="P1082560">
      <xmlPr mapId="1" xpath="/TFI-IZD-POD/ISD-TFI-IZD-POD-E_1000979/P1082560" xmlDataType="decimal"/>
    </xmlCellPr>
  </singleXmlCell>
  <singleXmlCell id="541" xr6:uid="{0D589A6B-CC4D-4FC6-B5BB-0B84577562EF}" r="J80" connectionId="0">
    <xmlCellPr id="1" xr6:uid="{9C4FDA92-7B94-476A-91DC-FF1A7F467938}" uniqueName="P1076368">
      <xmlPr mapId="1" xpath="/TFI-IZD-POD/ISD-TFI-IZD-POD-E_1000979/P1076368" xmlDataType="decimal"/>
    </xmlCellPr>
  </singleXmlCell>
  <singleXmlCell id="542" xr6:uid="{E8F95441-71B5-42F2-8D6D-CADD3F306354}" r="K80" connectionId="0">
    <xmlCellPr id="1" xr6:uid="{022999D2-295F-4BF1-9E01-CD6273D21BBE}" uniqueName="P1082561">
      <xmlPr mapId="1" xpath="/TFI-IZD-POD/ISD-TFI-IZD-POD-E_1000979/P1082561" xmlDataType="decimal"/>
    </xmlCellPr>
  </singleXmlCell>
  <singleXmlCell id="543" xr6:uid="{2711E23B-BC92-4419-A76A-38163DBCE0E3}" r="H81" connectionId="0">
    <xmlCellPr id="1" xr6:uid="{FF210B09-DFE0-4769-A804-AACCB886E63E}" uniqueName="P1076369">
      <xmlPr mapId="1" xpath="/TFI-IZD-POD/ISD-TFI-IZD-POD-E_1000979/P1076369" xmlDataType="decimal"/>
    </xmlCellPr>
  </singleXmlCell>
  <singleXmlCell id="544" xr6:uid="{AFD621BF-28E2-4FDA-B7EA-526981A9A0AC}" r="I81" connectionId="0">
    <xmlCellPr id="1" xr6:uid="{FA6E91F1-1535-491F-A336-7F962436D849}" uniqueName="P1082563">
      <xmlPr mapId="1" xpath="/TFI-IZD-POD/ISD-TFI-IZD-POD-E_1000979/P1082563" xmlDataType="decimal"/>
    </xmlCellPr>
  </singleXmlCell>
  <singleXmlCell id="545" xr6:uid="{6B0EE8F2-CD48-47BB-A73C-81D9E1F10EC1}" r="J81" connectionId="0">
    <xmlCellPr id="1" xr6:uid="{0F85A5D7-75D4-4988-AA7B-49E213250E62}" uniqueName="P1076370">
      <xmlPr mapId="1" xpath="/TFI-IZD-POD/ISD-TFI-IZD-POD-E_1000979/P1076370" xmlDataType="decimal"/>
    </xmlCellPr>
  </singleXmlCell>
  <singleXmlCell id="546" xr6:uid="{793CAF39-B64A-40AD-8DD7-B7208BBA51E1}" r="K81" connectionId="0">
    <xmlCellPr id="1" xr6:uid="{8D93DC8D-14CF-4952-8F82-14F4BDB6AF91}" uniqueName="P1082565">
      <xmlPr mapId="1" xpath="/TFI-IZD-POD/ISD-TFI-IZD-POD-E_1000979/P1082565" xmlDataType="decimal"/>
    </xmlCellPr>
  </singleXmlCell>
  <singleXmlCell id="547" xr6:uid="{D6818A4F-F00F-4AF3-A3F3-7DD528495EE1}" r="H82" connectionId="0">
    <xmlCellPr id="1" xr6:uid="{434843E6-C234-448E-BA98-6EAD458AC4EF}" uniqueName="P1076371">
      <xmlPr mapId="1" xpath="/TFI-IZD-POD/ISD-TFI-IZD-POD-E_1000979/P1076371" xmlDataType="decimal"/>
    </xmlCellPr>
  </singleXmlCell>
  <singleXmlCell id="548" xr6:uid="{2D427917-8241-4694-AE36-FA954A72DAA3}" r="I82" connectionId="0">
    <xmlCellPr id="1" xr6:uid="{6B9E9025-B074-4E7B-9B0F-CD185F222D04}" uniqueName="P1082567">
      <xmlPr mapId="1" xpath="/TFI-IZD-POD/ISD-TFI-IZD-POD-E_1000979/P1082567" xmlDataType="decimal"/>
    </xmlCellPr>
  </singleXmlCell>
  <singleXmlCell id="549" xr6:uid="{099984B8-C30D-4DF4-8A86-1A75227B7210}" r="J82" connectionId="0">
    <xmlCellPr id="1" xr6:uid="{E5B89715-E40E-4B8C-BBBE-53090607DD99}" uniqueName="P1076372">
      <xmlPr mapId="1" xpath="/TFI-IZD-POD/ISD-TFI-IZD-POD-E_1000979/P1076372" xmlDataType="decimal"/>
    </xmlCellPr>
  </singleXmlCell>
  <singleXmlCell id="550" xr6:uid="{8BE1BC1C-B1F6-496D-A099-F076288FBAE6}" r="K82" connectionId="0">
    <xmlCellPr id="1" xr6:uid="{E870C223-CCD6-489F-A4DE-7C1CCF0639B7}" uniqueName="P1082569">
      <xmlPr mapId="1" xpath="/TFI-IZD-POD/ISD-TFI-IZD-POD-E_1000979/P1082569" xmlDataType="decimal"/>
    </xmlCellPr>
  </singleXmlCell>
  <singleXmlCell id="551" xr6:uid="{BF6EB837-0582-4FAE-B2B5-1E5A12C74199}" r="H83" connectionId="0">
    <xmlCellPr id="1" xr6:uid="{616823E1-3A10-4258-BA70-99314E40D0D7}" uniqueName="P1076373">
      <xmlPr mapId="1" xpath="/TFI-IZD-POD/ISD-TFI-IZD-POD-E_1000979/P1076373" xmlDataType="decimal"/>
    </xmlCellPr>
  </singleXmlCell>
  <singleXmlCell id="552" xr6:uid="{ACB6DFA4-012A-4412-A766-C7D1A745BAFD}" r="I83" connectionId="0">
    <xmlCellPr id="1" xr6:uid="{843972F8-42B6-47F5-A664-35657CA7CAB0}" uniqueName="P1082571">
      <xmlPr mapId="1" xpath="/TFI-IZD-POD/ISD-TFI-IZD-POD-E_1000979/P1082571" xmlDataType="decimal"/>
    </xmlCellPr>
  </singleXmlCell>
  <singleXmlCell id="553" xr6:uid="{492BFBC5-EFFB-4DB8-B0C1-1BC4B88FF1D1}" r="J83" connectionId="0">
    <xmlCellPr id="1" xr6:uid="{4EB6781C-BC3B-49C9-ACCA-51DD926F0BFF}" uniqueName="P1076374">
      <xmlPr mapId="1" xpath="/TFI-IZD-POD/ISD-TFI-IZD-POD-E_1000979/P1076374" xmlDataType="decimal"/>
    </xmlCellPr>
  </singleXmlCell>
  <singleXmlCell id="554" xr6:uid="{0D952A4D-D39E-493D-B041-F417C8F67CE8}" r="K83" connectionId="0">
    <xmlCellPr id="1" xr6:uid="{7BA9622A-085E-40A1-B0E0-2A3AE37BAEBB}" uniqueName="P1082572">
      <xmlPr mapId="1" xpath="/TFI-IZD-POD/ISD-TFI-IZD-POD-E_1000979/P1082572" xmlDataType="decimal"/>
    </xmlCellPr>
  </singleXmlCell>
  <singleXmlCell id="559" xr6:uid="{D7A8A7DF-5749-4EF3-97AB-B0927FF9E4F5}" r="H85" connectionId="0">
    <xmlCellPr id="1" xr6:uid="{D6BA8B53-EA44-4BA7-A4EE-7784F91CAF57}" uniqueName="P1076375">
      <xmlPr mapId="1" xpath="/TFI-IZD-POD/ISD-TFI-IZD-POD-E_1000979/P1076375" xmlDataType="decimal"/>
    </xmlCellPr>
  </singleXmlCell>
  <singleXmlCell id="560" xr6:uid="{55D77999-AAE7-42F9-B59E-60CD36A4C5EB}" r="I85" connectionId="0">
    <xmlCellPr id="1" xr6:uid="{68310948-19A5-4619-980A-1AB0026FB6C4}" uniqueName="P1082574">
      <xmlPr mapId="1" xpath="/TFI-IZD-POD/ISD-TFI-IZD-POD-E_1000979/P1082574" xmlDataType="decimal"/>
    </xmlCellPr>
  </singleXmlCell>
  <singleXmlCell id="561" xr6:uid="{ED3A9F06-6C0D-4DC2-9180-EE36C5A84BB8}" r="J85" connectionId="0">
    <xmlCellPr id="1" xr6:uid="{03B22235-31A4-4FB0-A606-8519F1C16F95}" uniqueName="P1076376">
      <xmlPr mapId="1" xpath="/TFI-IZD-POD/ISD-TFI-IZD-POD-E_1000979/P1076376" xmlDataType="decimal"/>
    </xmlCellPr>
  </singleXmlCell>
  <singleXmlCell id="562" xr6:uid="{EDDD4ABA-FD2B-4C7D-8C4A-51343D81AEB6}" r="K85" connectionId="0">
    <xmlCellPr id="1" xr6:uid="{B16B3AEB-622A-4407-87AC-6AA40850E36A}" uniqueName="P1082575">
      <xmlPr mapId="1" xpath="/TFI-IZD-POD/ISD-TFI-IZD-POD-E_1000979/P1082575" xmlDataType="decimal"/>
    </xmlCellPr>
  </singleXmlCell>
  <singleXmlCell id="563" xr6:uid="{C29690A2-7373-4F44-ADFD-9D9B130D309E}" r="H86" connectionId="0">
    <xmlCellPr id="1" xr6:uid="{9ABAC0E9-603D-4F43-9E33-3E346D26DBEE}" uniqueName="P1076377">
      <xmlPr mapId="1" xpath="/TFI-IZD-POD/ISD-TFI-IZD-POD-E_1000979/P1076377" xmlDataType="decimal"/>
    </xmlCellPr>
  </singleXmlCell>
  <singleXmlCell id="564" xr6:uid="{4C6CA366-C504-49DF-8C65-D72E04ECDB99}" r="I86" connectionId="0">
    <xmlCellPr id="1" xr6:uid="{86316296-0ADA-414F-B792-EE9925FAF5D3}" uniqueName="P1082577">
      <xmlPr mapId="1" xpath="/TFI-IZD-POD/ISD-TFI-IZD-POD-E_1000979/P1082577" xmlDataType="decimal"/>
    </xmlCellPr>
  </singleXmlCell>
  <singleXmlCell id="565" xr6:uid="{A1C35AF6-333C-46BE-BDC7-851CA32227FD}" r="J86" connectionId="0">
    <xmlCellPr id="1" xr6:uid="{76A95321-9973-40EC-B467-47FD1A6BB162}" uniqueName="P1076378">
      <xmlPr mapId="1" xpath="/TFI-IZD-POD/ISD-TFI-IZD-POD-E_1000979/P1076378" xmlDataType="decimal"/>
    </xmlCellPr>
  </singleXmlCell>
  <singleXmlCell id="566" xr6:uid="{8B5A6A27-D28F-4D8D-8631-0526065F2725}" r="K86" connectionId="0">
    <xmlCellPr id="1" xr6:uid="{F88DF16E-ADC6-4F75-9761-4F8F444BCAA7}" uniqueName="P1082579">
      <xmlPr mapId="1" xpath="/TFI-IZD-POD/ISD-TFI-IZD-POD-E_1000979/P1082579" xmlDataType="decimal"/>
    </xmlCellPr>
  </singleXmlCell>
  <singleXmlCell id="567" xr6:uid="{B2DF3A20-0A83-4FE7-8B4C-9E4E8CEFD2E1}" r="H87" connectionId="0">
    <xmlCellPr id="1" xr6:uid="{44783EA5-119E-40A9-A702-40C1AEE07A62}" uniqueName="P1076379">
      <xmlPr mapId="1" xpath="/TFI-IZD-POD/ISD-TFI-IZD-POD-E_1000979/P1076379" xmlDataType="decimal"/>
    </xmlCellPr>
  </singleXmlCell>
  <singleXmlCell id="568" xr6:uid="{B238DFC5-24EA-49B4-8677-10B51BF5DE5C}" r="I87" connectionId="0">
    <xmlCellPr id="1" xr6:uid="{390704E2-1733-4CF1-9285-21DDF2429550}" uniqueName="P1082581">
      <xmlPr mapId="1" xpath="/TFI-IZD-POD/ISD-TFI-IZD-POD-E_1000979/P1082581" xmlDataType="decimal"/>
    </xmlCellPr>
  </singleXmlCell>
  <singleXmlCell id="569" xr6:uid="{0BE4D625-1BB6-4347-B3C1-40773EAC9469}" r="J87" connectionId="0">
    <xmlCellPr id="1" xr6:uid="{C57E42FC-D41A-437E-A49C-FCC66AB2C467}" uniqueName="P1076380">
      <xmlPr mapId="1" xpath="/TFI-IZD-POD/ISD-TFI-IZD-POD-E_1000979/P1076380" xmlDataType="decimal"/>
    </xmlCellPr>
  </singleXmlCell>
  <singleXmlCell id="570" xr6:uid="{5FCB7052-A058-4709-97B4-4F0DF04809C8}" r="K87" connectionId="0">
    <xmlCellPr id="1" xr6:uid="{B1BF53F2-C2A6-4881-A6E9-5AEDCE1BDC2F}" uniqueName="P1082583">
      <xmlPr mapId="1" xpath="/TFI-IZD-POD/ISD-TFI-IZD-POD-E_1000979/P1082583" xmlDataType="decimal"/>
    </xmlCellPr>
  </singleXmlCell>
  <singleXmlCell id="571" xr6:uid="{2333BE96-1533-4FC4-87CF-6FA5819ED843}" r="H89" connectionId="0">
    <xmlCellPr id="1" xr6:uid="{B616CA68-F374-47DF-9DD5-5A5C881E536F}" uniqueName="P1076381">
      <xmlPr mapId="1" xpath="/TFI-IZD-POD/ISD-TFI-IZD-POD-E_1000979/P1076381" xmlDataType="decimal"/>
    </xmlCellPr>
  </singleXmlCell>
  <singleXmlCell id="572" xr6:uid="{144F46EB-C035-435E-9890-2D3602E53359}" r="I89" connectionId="0">
    <xmlCellPr id="1" xr6:uid="{64A422E4-E501-48F6-89A6-F6EA90ABB9B3}" uniqueName="P1082585">
      <xmlPr mapId="1" xpath="/TFI-IZD-POD/ISD-TFI-IZD-POD-E_1000979/P1082585" xmlDataType="decimal"/>
    </xmlCellPr>
  </singleXmlCell>
  <singleXmlCell id="573" xr6:uid="{9DD5261F-68D4-4CCA-9DAB-40853320F61A}" r="J89" connectionId="0">
    <xmlCellPr id="1" xr6:uid="{49B0C0DF-B0C3-470D-BEC0-E9B1FFCBBE42}" uniqueName="P1076382">
      <xmlPr mapId="1" xpath="/TFI-IZD-POD/ISD-TFI-IZD-POD-E_1000979/P1076382" xmlDataType="decimal"/>
    </xmlCellPr>
  </singleXmlCell>
  <singleXmlCell id="574" xr6:uid="{6A773AEA-8E08-4A95-871B-974E9110CC21}" r="K89" connectionId="0">
    <xmlCellPr id="1" xr6:uid="{25A0B893-0753-4087-9E8F-C3D016AC70C6}" uniqueName="P1082586">
      <xmlPr mapId="1" xpath="/TFI-IZD-POD/ISD-TFI-IZD-POD-E_1000979/P1082586" xmlDataType="decimal"/>
    </xmlCellPr>
  </singleXmlCell>
  <singleXmlCell id="575" xr6:uid="{3BEACAEC-7C04-423C-A734-5ACC617920D8}" r="H90" connectionId="0">
    <xmlCellPr id="1" xr6:uid="{3FBDF5F6-4C9E-4E21-9F9F-5007089F43C1}" uniqueName="P1076383">
      <xmlPr mapId="1" xpath="/TFI-IZD-POD/ISD-TFI-IZD-POD-E_1000979/P1076383" xmlDataType="decimal"/>
    </xmlCellPr>
  </singleXmlCell>
  <singleXmlCell id="576" xr6:uid="{3D30B1BC-8409-481E-AA17-0F9E3A524A6F}" r="I90" connectionId="0">
    <xmlCellPr id="1" xr6:uid="{677DF46D-198B-40A0-BEEB-676F7FE0B129}" uniqueName="P1082587">
      <xmlPr mapId="1" xpath="/TFI-IZD-POD/ISD-TFI-IZD-POD-E_1000979/P1082587" xmlDataType="decimal"/>
    </xmlCellPr>
  </singleXmlCell>
  <singleXmlCell id="577" xr6:uid="{9DF82DDC-907A-487D-A7B8-590956273B49}" r="J90" connectionId="0">
    <xmlCellPr id="1" xr6:uid="{167AA7A7-ED9C-4F87-A4F1-99D466392288}" uniqueName="P1076384">
      <xmlPr mapId="1" xpath="/TFI-IZD-POD/ISD-TFI-IZD-POD-E_1000979/P1076384" xmlDataType="decimal"/>
    </xmlCellPr>
  </singleXmlCell>
  <singleXmlCell id="578" xr6:uid="{5B143C3C-2008-407B-AF41-5B2456E6872D}" r="K90" connectionId="0">
    <xmlCellPr id="1" xr6:uid="{5C0B62E3-D5FF-4103-85BD-AC168E3C188E}" uniqueName="P1082588">
      <xmlPr mapId="1" xpath="/TFI-IZD-POD/ISD-TFI-IZD-POD-E_1000979/P1082588" xmlDataType="decimal"/>
    </xmlCellPr>
  </singleXmlCell>
  <singleXmlCell id="579" xr6:uid="{191B2DC5-5C60-4A59-9048-DE8D7D261430}" r="H91" connectionId="0">
    <xmlCellPr id="1" xr6:uid="{B86FAEA5-A641-4B88-BEA8-90345AF74289}" uniqueName="P1123798">
      <xmlPr mapId="1" xpath="/TFI-IZD-POD/ISD-TFI-IZD-POD-E_1000979/P1123798" xmlDataType="decimal"/>
    </xmlCellPr>
  </singleXmlCell>
  <singleXmlCell id="580" xr6:uid="{993FFD0F-6BEA-47D5-8454-58AFCE84FEBF}" r="I91" connectionId="0">
    <xmlCellPr id="1" xr6:uid="{9BD6736B-35A2-4709-A178-9BB2DB252C4A}" uniqueName="P1123799">
      <xmlPr mapId="1" xpath="/TFI-IZD-POD/ISD-TFI-IZD-POD-E_1000979/P1123799" xmlDataType="decimal"/>
    </xmlCellPr>
  </singleXmlCell>
  <singleXmlCell id="581" xr6:uid="{90160692-64ED-453C-ADFB-17EBC8BBED2A}" r="J91" connectionId="0">
    <xmlCellPr id="1" xr6:uid="{2F51DF22-3DE0-40EA-866D-49D7B73E2B85}" uniqueName="P1123800">
      <xmlPr mapId="1" xpath="/TFI-IZD-POD/ISD-TFI-IZD-POD-E_1000979/P1123800" xmlDataType="decimal"/>
    </xmlCellPr>
  </singleXmlCell>
  <singleXmlCell id="582" xr6:uid="{E9D70BB1-E7D1-46AB-8A98-CDC111F42560}" r="K91" connectionId="0">
    <xmlCellPr id="1" xr6:uid="{460E90A6-4E4D-4DFC-9C8C-221A67922870}" uniqueName="P1123801">
      <xmlPr mapId="1" xpath="/TFI-IZD-POD/ISD-TFI-IZD-POD-E_1000979/P1123801" xmlDataType="decimal"/>
    </xmlCellPr>
  </singleXmlCell>
  <singleXmlCell id="583" xr6:uid="{2636971D-98A5-41F1-B316-7078A777603D}" r="H92" connectionId="0">
    <xmlCellPr id="1" xr6:uid="{166B52CF-36E8-4E54-9521-0F1FADE189D6}" uniqueName="P1076387">
      <xmlPr mapId="1" xpath="/TFI-IZD-POD/ISD-TFI-IZD-POD-E_1000979/P1076387" xmlDataType="decimal"/>
    </xmlCellPr>
  </singleXmlCell>
  <singleXmlCell id="584" xr6:uid="{A24DD148-53E4-45C5-983A-20D9B3877218}" r="I92" connectionId="0">
    <xmlCellPr id="1" xr6:uid="{AC19B349-60D4-4F38-8CA1-42EBE8EC16DB}" uniqueName="P1082591">
      <xmlPr mapId="1" xpath="/TFI-IZD-POD/ISD-TFI-IZD-POD-E_1000979/P1082591" xmlDataType="decimal"/>
    </xmlCellPr>
  </singleXmlCell>
  <singleXmlCell id="585" xr6:uid="{C11CBAEC-CD01-47A0-B8AC-4DE0D0A8FB7E}" r="J92" connectionId="0">
    <xmlCellPr id="1" xr6:uid="{93BC41CF-2F30-4D29-9404-BAED0BBB94E0}" uniqueName="P1076388">
      <xmlPr mapId="1" xpath="/TFI-IZD-POD/ISD-TFI-IZD-POD-E_1000979/P1076388" xmlDataType="decimal"/>
    </xmlCellPr>
  </singleXmlCell>
  <singleXmlCell id="586" xr6:uid="{C302D1E4-B824-457E-8439-2D6E7CE798F8}" r="K92" connectionId="0">
    <xmlCellPr id="1" xr6:uid="{FD439C1D-D2CA-4C29-96EE-FE2A6F940804}" uniqueName="P1082592">
      <xmlPr mapId="1" xpath="/TFI-IZD-POD/ISD-TFI-IZD-POD-E_1000979/P1082592" xmlDataType="decimal"/>
    </xmlCellPr>
  </singleXmlCell>
  <singleXmlCell id="587" xr6:uid="{B5273782-2C1E-45CE-A86A-545C7607B259}" r="H93" connectionId="0">
    <xmlCellPr id="1" xr6:uid="{EA1597F6-0DDE-49C6-BD8A-38D8CDA2FE38}" uniqueName="P1123802">
      <xmlPr mapId="1" xpath="/TFI-IZD-POD/ISD-TFI-IZD-POD-E_1000979/P1123802" xmlDataType="decimal"/>
    </xmlCellPr>
  </singleXmlCell>
  <singleXmlCell id="588" xr6:uid="{76A99F66-66EB-407A-8C82-6AF9B8E02B59}" r="I93" connectionId="0">
    <xmlCellPr id="1" xr6:uid="{0EC5CCF3-01C0-40CD-88C2-B4DFDCC5AB7B}" uniqueName="P1123803">
      <xmlPr mapId="1" xpath="/TFI-IZD-POD/ISD-TFI-IZD-POD-E_1000979/P1123803" xmlDataType="decimal"/>
    </xmlCellPr>
  </singleXmlCell>
  <singleXmlCell id="589" xr6:uid="{3538A5C2-619F-47C1-8F62-CC89DFAAD679}" r="J93" connectionId="0">
    <xmlCellPr id="1" xr6:uid="{5D6B25B6-AB91-4C24-B090-65D1C1EF84EC}" uniqueName="P1123804">
      <xmlPr mapId="1" xpath="/TFI-IZD-POD/ISD-TFI-IZD-POD-E_1000979/P1123804" xmlDataType="decimal"/>
    </xmlCellPr>
  </singleXmlCell>
  <singleXmlCell id="590" xr6:uid="{FFAE8765-53E1-49B8-9F9A-71B23126D470}" r="K93" connectionId="0">
    <xmlCellPr id="1" xr6:uid="{D4D9AE96-75CA-4598-96AE-88DCCA2A7F12}" uniqueName="P1123805">
      <xmlPr mapId="1" xpath="/TFI-IZD-POD/ISD-TFI-IZD-POD-E_1000979/P1123805" xmlDataType="decimal"/>
    </xmlCellPr>
  </singleXmlCell>
  <singleXmlCell id="591" xr6:uid="{6C8D21D8-19A3-471B-B90A-08166749A2D1}" r="H94" connectionId="0">
    <xmlCellPr id="1" xr6:uid="{63752A2C-8841-429D-9EE3-821962FEC893}" uniqueName="P1123806">
      <xmlPr mapId="1" xpath="/TFI-IZD-POD/ISD-TFI-IZD-POD-E_1000979/P1123806" xmlDataType="decimal"/>
    </xmlCellPr>
  </singleXmlCell>
  <singleXmlCell id="592" xr6:uid="{C095B28F-F0DC-4C0F-817C-5980F90545E9}" r="I94" connectionId="0">
    <xmlCellPr id="1" xr6:uid="{B6CC1AED-037A-4712-95D7-D215A4DE732C}" uniqueName="P1123807">
      <xmlPr mapId="1" xpath="/TFI-IZD-POD/ISD-TFI-IZD-POD-E_1000979/P1123807" xmlDataType="decimal"/>
    </xmlCellPr>
  </singleXmlCell>
  <singleXmlCell id="593" xr6:uid="{CB375856-8B1E-4B34-BC92-FA39855E476A}" r="J94" connectionId="0">
    <xmlCellPr id="1" xr6:uid="{1FB50D08-D81F-4291-8089-94B118FDFC25}" uniqueName="P1123808">
      <xmlPr mapId="1" xpath="/TFI-IZD-POD/ISD-TFI-IZD-POD-E_1000979/P1123808" xmlDataType="decimal"/>
    </xmlCellPr>
  </singleXmlCell>
  <singleXmlCell id="594" xr6:uid="{B5C9A7A5-B6C4-4DCD-BA1B-7EBFE99A76CC}" r="K94" connectionId="0">
    <xmlCellPr id="1" xr6:uid="{E8A1D7A0-9E9C-45A8-8848-EA78DE6639E0}" uniqueName="P1123809">
      <xmlPr mapId="1" xpath="/TFI-IZD-POD/ISD-TFI-IZD-POD-E_1000979/P1123809" xmlDataType="decimal"/>
    </xmlCellPr>
  </singleXmlCell>
  <singleXmlCell id="595" xr6:uid="{4C4AF80E-AF42-4D5D-9DE8-D4C758403C6D}" r="H95" connectionId="0">
    <xmlCellPr id="1" xr6:uid="{40B7C77E-5094-4B8C-AB1E-B8429B57BCD2}" uniqueName="P1123810">
      <xmlPr mapId="1" xpath="/TFI-IZD-POD/ISD-TFI-IZD-POD-E_1000979/P1123810" xmlDataType="decimal"/>
    </xmlCellPr>
  </singleXmlCell>
  <singleXmlCell id="596" xr6:uid="{FC3E7E85-4509-411A-B10F-5A470D30FF45}" r="I95" connectionId="0">
    <xmlCellPr id="1" xr6:uid="{2E499FFE-0799-489F-9538-5B119621FF1D}" uniqueName="P1123811">
      <xmlPr mapId="1" xpath="/TFI-IZD-POD/ISD-TFI-IZD-POD-E_1000979/P1123811" xmlDataType="decimal"/>
    </xmlCellPr>
  </singleXmlCell>
  <singleXmlCell id="597" xr6:uid="{4E826FBD-2917-4975-A800-D11BD3277951}" r="J95" connectionId="0">
    <xmlCellPr id="1" xr6:uid="{B3FF9435-85F8-44F6-9A65-C32DD93BD8CA}" uniqueName="P1123812">
      <xmlPr mapId="1" xpath="/TFI-IZD-POD/ISD-TFI-IZD-POD-E_1000979/P1123812" xmlDataType="decimal"/>
    </xmlCellPr>
  </singleXmlCell>
  <singleXmlCell id="598" xr6:uid="{B7BFAA3B-247F-44E8-BA1D-13F6E52215BD}" r="K95" connectionId="0">
    <xmlCellPr id="1" xr6:uid="{9CE6E16A-94EC-4C8C-BA6D-BD3F8A066447}" uniqueName="P1123813">
      <xmlPr mapId="1" xpath="/TFI-IZD-POD/ISD-TFI-IZD-POD-E_1000979/P1123813" xmlDataType="decimal"/>
    </xmlCellPr>
  </singleXmlCell>
  <singleXmlCell id="599" xr6:uid="{4F25907F-5A55-44E7-BE2D-A8966D8189F7}" r="H96" connectionId="0">
    <xmlCellPr id="1" xr6:uid="{0D2F9613-7F9D-419B-BBD4-93BD3A8F72C4}" uniqueName="P1123814">
      <xmlPr mapId="1" xpath="/TFI-IZD-POD/ISD-TFI-IZD-POD-E_1000979/P1123814" xmlDataType="decimal"/>
    </xmlCellPr>
  </singleXmlCell>
  <singleXmlCell id="600" xr6:uid="{4D680905-5701-4565-9615-F26877AC30B1}" r="I96" connectionId="0">
    <xmlCellPr id="1" xr6:uid="{D098C133-1A6B-43CB-9454-99CD73E07020}" uniqueName="P1123815">
      <xmlPr mapId="1" xpath="/TFI-IZD-POD/ISD-TFI-IZD-POD-E_1000979/P1123815" xmlDataType="decimal"/>
    </xmlCellPr>
  </singleXmlCell>
  <singleXmlCell id="601" xr6:uid="{F0A30883-6541-4DD7-BA7B-C85FCA2E913B}" r="J96" connectionId="0">
    <xmlCellPr id="1" xr6:uid="{03E8043D-046D-44AA-9650-CBEEBD131EBD}" uniqueName="P1123816">
      <xmlPr mapId="1" xpath="/TFI-IZD-POD/ISD-TFI-IZD-POD-E_1000979/P1123816" xmlDataType="decimal"/>
    </xmlCellPr>
  </singleXmlCell>
  <singleXmlCell id="602" xr6:uid="{C953ED5B-C060-4DF3-9632-ADD05FB0F42A}" r="K96" connectionId="0">
    <xmlCellPr id="1" xr6:uid="{59A65DD0-FEB2-4639-884B-9D59C413195E}" uniqueName="P1123817">
      <xmlPr mapId="1" xpath="/TFI-IZD-POD/ISD-TFI-IZD-POD-E_1000979/P1123817" xmlDataType="decimal"/>
    </xmlCellPr>
  </singleXmlCell>
  <singleXmlCell id="603" xr6:uid="{42E92D49-015F-4275-8CDA-AF9AC4D7E12E}" r="H97" connectionId="0">
    <xmlCellPr id="1" xr6:uid="{353AA600-2958-4165-9FF8-D8D676128393}" uniqueName="P1123818">
      <xmlPr mapId="1" xpath="/TFI-IZD-POD/ISD-TFI-IZD-POD-E_1000979/P1123818" xmlDataType="decimal"/>
    </xmlCellPr>
  </singleXmlCell>
  <singleXmlCell id="604" xr6:uid="{B799DBB5-7676-4DAB-BFC5-369B6E28536B}" r="I97" connectionId="0">
    <xmlCellPr id="1" xr6:uid="{96AF354A-16A8-48E0-BF73-D62877B95187}" uniqueName="P1123819">
      <xmlPr mapId="1" xpath="/TFI-IZD-POD/ISD-TFI-IZD-POD-E_1000979/P1123819" xmlDataType="decimal"/>
    </xmlCellPr>
  </singleXmlCell>
  <singleXmlCell id="605" xr6:uid="{CAAD4FFE-3C41-4094-AE52-045685ED081B}" r="J97" connectionId="0">
    <xmlCellPr id="1" xr6:uid="{02F2FE74-0026-4FDF-9C63-21A024E8A1CE}" uniqueName="P1123820">
      <xmlPr mapId="1" xpath="/TFI-IZD-POD/ISD-TFI-IZD-POD-E_1000979/P1123820" xmlDataType="decimal"/>
    </xmlCellPr>
  </singleXmlCell>
  <singleXmlCell id="606" xr6:uid="{985180DC-9012-4B4C-A1CE-BC7014A6483B}" r="K97" connectionId="0">
    <xmlCellPr id="1" xr6:uid="{87BD3E35-D63A-431E-AF3C-D874BBE69F3F}" uniqueName="P1123821">
      <xmlPr mapId="1" xpath="/TFI-IZD-POD/ISD-TFI-IZD-POD-E_1000979/P1123821" xmlDataType="decimal"/>
    </xmlCellPr>
  </singleXmlCell>
  <singleXmlCell id="607" xr6:uid="{DF3B9289-FEF0-4C67-9DE5-66EEBB8E5EE6}" r="H98" connectionId="0">
    <xmlCellPr id="1" xr6:uid="{48526039-08BD-4238-B1D9-180653C3D3CA}" uniqueName="P1123822">
      <xmlPr mapId="1" xpath="/TFI-IZD-POD/ISD-TFI-IZD-POD-E_1000979/P1123822" xmlDataType="decimal"/>
    </xmlCellPr>
  </singleXmlCell>
  <singleXmlCell id="608" xr6:uid="{6103D230-B839-4FD3-B9F0-E1C6E86B9EDE}" r="I98" connectionId="0">
    <xmlCellPr id="1" xr6:uid="{4CBC684F-5148-489F-BD74-7B144EE040A9}" uniqueName="P1123823">
      <xmlPr mapId="1" xpath="/TFI-IZD-POD/ISD-TFI-IZD-POD-E_1000979/P1123823" xmlDataType="decimal"/>
    </xmlCellPr>
  </singleXmlCell>
  <singleXmlCell id="609" xr6:uid="{F4A61D32-FAD6-48DF-AF33-B65FED54F604}" r="J98" connectionId="0">
    <xmlCellPr id="1" xr6:uid="{3F1AC1BC-9C65-47E8-ACAF-E619768DBF0B}" uniqueName="P1123824">
      <xmlPr mapId="1" xpath="/TFI-IZD-POD/ISD-TFI-IZD-POD-E_1000979/P1123824" xmlDataType="decimal"/>
    </xmlCellPr>
  </singleXmlCell>
  <singleXmlCell id="610" xr6:uid="{7845F1C7-BFE1-480A-B9E3-36B799A0FE78}" r="K98" connectionId="0">
    <xmlCellPr id="1" xr6:uid="{B58F9EC4-3A5C-4524-A0E6-4918A3EAAB88}" uniqueName="P1123825">
      <xmlPr mapId="1" xpath="/TFI-IZD-POD/ISD-TFI-IZD-POD-E_1000979/P1123825" xmlDataType="decimal"/>
    </xmlCellPr>
  </singleXmlCell>
  <singleXmlCell id="611" xr6:uid="{AE8EA81D-CEA2-40D8-8B03-662FA6ED5AC2}" r="H99" connectionId="0">
    <xmlCellPr id="1" xr6:uid="{BF0A323F-E23E-4028-9770-ED42862B370F}" uniqueName="P1123826">
      <xmlPr mapId="1" xpath="/TFI-IZD-POD/ISD-TFI-IZD-POD-E_1000979/P1123826" xmlDataType="decimal"/>
    </xmlCellPr>
  </singleXmlCell>
  <singleXmlCell id="612" xr6:uid="{F6E0E020-5E55-4D3B-8E9D-942344BA8D7E}" r="I99" connectionId="0">
    <xmlCellPr id="1" xr6:uid="{A87A7344-599B-4F44-B11C-AEC08B4CB538}" uniqueName="P1123827">
      <xmlPr mapId="1" xpath="/TFI-IZD-POD/ISD-TFI-IZD-POD-E_1000979/P1123827" xmlDataType="decimal"/>
    </xmlCellPr>
  </singleXmlCell>
  <singleXmlCell id="613" xr6:uid="{72F0499A-84B9-4C36-89C4-4ABFE6CBB435}" r="J99" connectionId="0">
    <xmlCellPr id="1" xr6:uid="{B48EEDFD-6499-413E-A422-B43FFE9D27FD}" uniqueName="P1123828">
      <xmlPr mapId="1" xpath="/TFI-IZD-POD/ISD-TFI-IZD-POD-E_1000979/P1123828" xmlDataType="decimal"/>
    </xmlCellPr>
  </singleXmlCell>
  <singleXmlCell id="614" xr6:uid="{1470BF95-933D-47C8-8541-46D2B36F1CBF}" r="K99" connectionId="0">
    <xmlCellPr id="1" xr6:uid="{DF5A2655-EFBD-4254-8E20-D5DE5FA45D71}" uniqueName="P1123829">
      <xmlPr mapId="1" xpath="/TFI-IZD-POD/ISD-TFI-IZD-POD-E_1000979/P1123829" xmlDataType="decimal"/>
    </xmlCellPr>
  </singleXmlCell>
  <singleXmlCell id="615" xr6:uid="{99256DE6-8BD4-42D9-9764-27D8A51126B8}" r="H100" connectionId="0">
    <xmlCellPr id="1" xr6:uid="{D8E6DF06-7366-4E38-89B1-ED49BF2722B3}" uniqueName="P1425371">
      <xmlPr mapId="1" xpath="/TFI-IZD-POD/ISD-TFI-IZD-POD-E_1000979/P1425371" xmlDataType="decimal"/>
    </xmlCellPr>
  </singleXmlCell>
  <singleXmlCell id="616" xr6:uid="{A58FC8FC-D17A-49DC-B264-1EAFB61AAEE3}" r="I100" connectionId="0">
    <xmlCellPr id="1" xr6:uid="{5974D9C0-93AD-4DFE-9CBA-82995D0F2C5A}" uniqueName="P1425372">
      <xmlPr mapId="1" xpath="/TFI-IZD-POD/ISD-TFI-IZD-POD-E_1000979/P1425372" xmlDataType="decimal"/>
    </xmlCellPr>
  </singleXmlCell>
  <singleXmlCell id="617" xr6:uid="{733DEEF0-52EE-48A1-9E10-1B8CAD2FF27F}" r="J100" connectionId="0">
    <xmlCellPr id="1" xr6:uid="{C20218FE-6BF0-49C3-882F-596BB11DD264}" uniqueName="P1425373">
      <xmlPr mapId="1" xpath="/TFI-IZD-POD/ISD-TFI-IZD-POD-E_1000979/P1425373" xmlDataType="decimal"/>
    </xmlCellPr>
  </singleXmlCell>
  <singleXmlCell id="618" xr6:uid="{5CEDC6DD-D864-4E78-9465-92734F5988AC}" r="K100" connectionId="0">
    <xmlCellPr id="1" xr6:uid="{910586E8-D198-496F-9DED-598F4158FAA3}" uniqueName="P1425374">
      <xmlPr mapId="1" xpath="/TFI-IZD-POD/ISD-TFI-IZD-POD-E_1000979/P1425374" xmlDataType="decimal"/>
    </xmlCellPr>
  </singleXmlCell>
  <singleXmlCell id="619" xr6:uid="{C90723FD-07FD-4C85-93C7-A89A0B90474B}" r="H101" connectionId="0">
    <xmlCellPr id="1" xr6:uid="{EFC80A41-15AD-4858-B847-76A04BE83A90}" uniqueName="P1123830">
      <xmlPr mapId="1" xpath="/TFI-IZD-POD/ISD-TFI-IZD-POD-E_1000979/P1123830" xmlDataType="decimal"/>
    </xmlCellPr>
  </singleXmlCell>
  <singleXmlCell id="620" xr6:uid="{93A72F38-DE8B-492D-9E06-CD830419CACE}" r="I101" connectionId="0">
    <xmlCellPr id="1" xr6:uid="{AC401868-1266-4CAA-A964-0C8BC5E6A32C}" uniqueName="P1123831">
      <xmlPr mapId="1" xpath="/TFI-IZD-POD/ISD-TFI-IZD-POD-E_1000979/P1123831" xmlDataType="decimal"/>
    </xmlCellPr>
  </singleXmlCell>
  <singleXmlCell id="621" xr6:uid="{8BCE6931-9970-474B-BA4A-0D43E0100B1E}" r="J101" connectionId="0">
    <xmlCellPr id="1" xr6:uid="{DEDEB0DC-C0EA-414D-B93C-013E66F320BC}" uniqueName="P1123832">
      <xmlPr mapId="1" xpath="/TFI-IZD-POD/ISD-TFI-IZD-POD-E_1000979/P1123832" xmlDataType="decimal"/>
    </xmlCellPr>
  </singleXmlCell>
  <singleXmlCell id="622" xr6:uid="{D81FC5CF-1AB6-4C97-AB0E-61D548624F44}" r="K101" connectionId="0">
    <xmlCellPr id="1" xr6:uid="{7D2EB8F9-AF19-44DB-A7C5-F37E75CC0AE2}" uniqueName="P1123833">
      <xmlPr mapId="1" xpath="/TFI-IZD-POD/ISD-TFI-IZD-POD-E_1000979/P1123833" xmlDataType="decimal"/>
    </xmlCellPr>
  </singleXmlCell>
  <singleXmlCell id="623" xr6:uid="{3C4BE02F-6E6A-480E-B12A-DDF35A9AE501}" r="H102" connectionId="0">
    <xmlCellPr id="1" xr6:uid="{F1F7B6BC-BC7A-47DB-A44A-FA9D5C7D9731}" uniqueName="P1076391">
      <xmlPr mapId="1" xpath="/TFI-IZD-POD/ISD-TFI-IZD-POD-E_1000979/P1076391" xmlDataType="decimal"/>
    </xmlCellPr>
  </singleXmlCell>
  <singleXmlCell id="624" xr6:uid="{B4190321-6313-406C-9C39-4A0E52A78F9F}" r="I102" connectionId="0">
    <xmlCellPr id="1" xr6:uid="{16047CB0-C432-4657-9E1D-1D8665A92575}" uniqueName="P1082595">
      <xmlPr mapId="1" xpath="/TFI-IZD-POD/ISD-TFI-IZD-POD-E_1000979/P1082595" xmlDataType="decimal"/>
    </xmlCellPr>
  </singleXmlCell>
  <singleXmlCell id="625" xr6:uid="{A272BF26-2724-4C13-83A1-654E431A9DCC}" r="J102" connectionId="0">
    <xmlCellPr id="1" xr6:uid="{752414E3-6A40-4CD7-9AD6-BD763750F138}" uniqueName="P1076392">
      <xmlPr mapId="1" xpath="/TFI-IZD-POD/ISD-TFI-IZD-POD-E_1000979/P1076392" xmlDataType="decimal"/>
    </xmlCellPr>
  </singleXmlCell>
  <singleXmlCell id="626" xr6:uid="{7A561E4A-9E5F-4C72-8177-7C30DF98C759}" r="K102" connectionId="0">
    <xmlCellPr id="1" xr6:uid="{AC8382DF-3061-405C-93C1-9477FED31648}" uniqueName="P1082596">
      <xmlPr mapId="1" xpath="/TFI-IZD-POD/ISD-TFI-IZD-POD-E_1000979/P1082596" xmlDataType="decimal"/>
    </xmlCellPr>
  </singleXmlCell>
  <singleXmlCell id="627" xr6:uid="{904756A1-5A5C-44D9-92BC-87B8FAEDE3D9}" r="H103" connectionId="0">
    <xmlCellPr id="1" xr6:uid="{A00EFCD0-9B29-4941-9C36-9AD8EEAC94B0}" uniqueName="P1076393">
      <xmlPr mapId="1" xpath="/TFI-IZD-POD/ISD-TFI-IZD-POD-E_1000979/P1076393" xmlDataType="decimal"/>
    </xmlCellPr>
  </singleXmlCell>
  <singleXmlCell id="628" xr6:uid="{7E1D3F4C-490A-4968-A1E0-54A29FB4A465}" r="I103" connectionId="0">
    <xmlCellPr id="1" xr6:uid="{21848CD1-E72B-433F-B776-40492912D5CC}" uniqueName="P1082597">
      <xmlPr mapId="1" xpath="/TFI-IZD-POD/ISD-TFI-IZD-POD-E_1000979/P1082597" xmlDataType="decimal"/>
    </xmlCellPr>
  </singleXmlCell>
  <singleXmlCell id="629" xr6:uid="{4FA10C70-ABF8-49C1-A9CD-2242F598054B}" r="J103" connectionId="0">
    <xmlCellPr id="1" xr6:uid="{35442870-E863-43DE-B5E9-895DA8FA4ED9}" uniqueName="P1076394">
      <xmlPr mapId="1" xpath="/TFI-IZD-POD/ISD-TFI-IZD-POD-E_1000979/P1076394" xmlDataType="decimal"/>
    </xmlCellPr>
  </singleXmlCell>
  <singleXmlCell id="630" xr6:uid="{83D579EA-100A-4B47-A0A7-951E4FC666C8}" r="K103" connectionId="0">
    <xmlCellPr id="1" xr6:uid="{448CC696-10D0-4B5C-BEB3-0BBF48F5C41F}" uniqueName="P1082598">
      <xmlPr mapId="1" xpath="/TFI-IZD-POD/ISD-TFI-IZD-POD-E_1000979/P1082598" xmlDataType="decimal"/>
    </xmlCellPr>
  </singleXmlCell>
  <singleXmlCell id="631" xr6:uid="{5BEF4229-AF12-45CB-A2F3-C3D40C4B9DCD}" r="H104" connectionId="0">
    <xmlCellPr id="1" xr6:uid="{270D7D8A-0787-4058-A656-7CEED3D6A0AE}" uniqueName="P1076395">
      <xmlPr mapId="1" xpath="/TFI-IZD-POD/ISD-TFI-IZD-POD-E_1000979/P1076395" xmlDataType="decimal"/>
    </xmlCellPr>
  </singleXmlCell>
  <singleXmlCell id="632" xr6:uid="{F5A8796C-F616-4275-890E-5C43BB1B0F92}" r="I104" connectionId="0">
    <xmlCellPr id="1" xr6:uid="{68493EA9-1450-46CF-ADAC-620A7B81EA59}" uniqueName="P1082599">
      <xmlPr mapId="1" xpath="/TFI-IZD-POD/ISD-TFI-IZD-POD-E_1000979/P1082599" xmlDataType="decimal"/>
    </xmlCellPr>
  </singleXmlCell>
  <singleXmlCell id="633" xr6:uid="{A5DA1C9B-8E23-410A-AF7E-5BCA675FE590}" r="J104" connectionId="0">
    <xmlCellPr id="1" xr6:uid="{33A5DDBC-BBEB-4D38-A423-CE1FF6657B42}" uniqueName="P1076396">
      <xmlPr mapId="1" xpath="/TFI-IZD-POD/ISD-TFI-IZD-POD-E_1000979/P1076396" xmlDataType="decimal"/>
    </xmlCellPr>
  </singleXmlCell>
  <singleXmlCell id="634" xr6:uid="{225A4842-E34F-4573-B000-72CE1A4CCEA4}" r="K104" connectionId="0">
    <xmlCellPr id="1" xr6:uid="{DA725B1A-DA3D-4CC9-9A0B-B8B8C31EAA2A}" uniqueName="P1082600">
      <xmlPr mapId="1" xpath="/TFI-IZD-POD/ISD-TFI-IZD-POD-E_1000979/P1082600" xmlDataType="decimal"/>
    </xmlCellPr>
  </singleXmlCell>
  <singleXmlCell id="635" xr6:uid="{CD7E2A78-F993-4686-8333-E8C4ECAAAC37}" r="H105" connectionId="0">
    <xmlCellPr id="1" xr6:uid="{9B4AF9D5-C6B8-4D74-8F6F-712EF924BE27}" uniqueName="P1123834">
      <xmlPr mapId="1" xpath="/TFI-IZD-POD/ISD-TFI-IZD-POD-E_1000979/P1123834" xmlDataType="decimal"/>
    </xmlCellPr>
  </singleXmlCell>
  <singleXmlCell id="636" xr6:uid="{72388B56-6EA2-4663-A5DF-502BC2A0AE15}" r="I105" connectionId="0">
    <xmlCellPr id="1" xr6:uid="{2C1CD6A5-48B4-4051-BCF0-5FC20CF761CC}" uniqueName="P1123835">
      <xmlPr mapId="1" xpath="/TFI-IZD-POD/ISD-TFI-IZD-POD-E_1000979/P1123835" xmlDataType="decimal"/>
    </xmlCellPr>
  </singleXmlCell>
  <singleXmlCell id="637" xr6:uid="{4B2E3470-5754-4D13-A0BF-E763350654DB}" r="J105" connectionId="0">
    <xmlCellPr id="1" xr6:uid="{FCDD466A-4E4A-4F8E-9EB7-0C23082FF3F6}" uniqueName="P1123836">
      <xmlPr mapId="1" xpath="/TFI-IZD-POD/ISD-TFI-IZD-POD-E_1000979/P1123836" xmlDataType="decimal"/>
    </xmlCellPr>
  </singleXmlCell>
  <singleXmlCell id="638" xr6:uid="{32CAC75E-3882-4070-ADDE-E93CF1D94DD7}" r="K105" connectionId="0">
    <xmlCellPr id="1" xr6:uid="{57B2FE46-69CC-465E-A0B0-699C32B7E702}" uniqueName="P1123837">
      <xmlPr mapId="1" xpath="/TFI-IZD-POD/ISD-TFI-IZD-POD-E_1000979/P1123837" xmlDataType="decimal"/>
    </xmlCellPr>
  </singleXmlCell>
  <singleXmlCell id="639" xr6:uid="{66C19A32-1E87-4DF1-983B-2A0073A22E33}" r="H106" connectionId="0">
    <xmlCellPr id="1" xr6:uid="{7FC62509-8DA3-4DB2-B019-B49A3D3CF8DF}" uniqueName="P1123838">
      <xmlPr mapId="1" xpath="/TFI-IZD-POD/ISD-TFI-IZD-POD-E_1000979/P1123838" xmlDataType="decimal"/>
    </xmlCellPr>
  </singleXmlCell>
  <singleXmlCell id="640" xr6:uid="{45A73C0D-408C-472B-8242-4B19327B4B99}" r="I106" connectionId="0">
    <xmlCellPr id="1" xr6:uid="{DD04FF81-2A0E-48C6-8474-35B202476D88}" uniqueName="P1123839">
      <xmlPr mapId="1" xpath="/TFI-IZD-POD/ISD-TFI-IZD-POD-E_1000979/P1123839" xmlDataType="decimal"/>
    </xmlCellPr>
  </singleXmlCell>
  <singleXmlCell id="641" xr6:uid="{0DB2699F-2F83-49C3-9046-745250B6F553}" r="J106" connectionId="0">
    <xmlCellPr id="1" xr6:uid="{448DB954-4724-4FB2-9929-5EE3FD33E684}" uniqueName="P1123840">
      <xmlPr mapId="1" xpath="/TFI-IZD-POD/ISD-TFI-IZD-POD-E_1000979/P1123840" xmlDataType="decimal"/>
    </xmlCellPr>
  </singleXmlCell>
  <singleXmlCell id="642" xr6:uid="{1981D415-A26B-4B88-987D-8F51AD417FE9}" r="K106" connectionId="0">
    <xmlCellPr id="1" xr6:uid="{C4B74255-0787-4684-8545-9FDA8CD04268}" uniqueName="P1123841">
      <xmlPr mapId="1" xpath="/TFI-IZD-POD/ISD-TFI-IZD-POD-E_1000979/P1123841" xmlDataType="decimal"/>
    </xmlCellPr>
  </singleXmlCell>
  <singleXmlCell id="643" xr6:uid="{88184AF1-A2BF-42D9-8BAA-0B87B4B72BDA}" r="H107" connectionId="0">
    <xmlCellPr id="1" xr6:uid="{69FC4203-8BC2-4BDE-AE86-E7E9FB3BBE03}" uniqueName="P1123842">
      <xmlPr mapId="1" xpath="/TFI-IZD-POD/ISD-TFI-IZD-POD-E_1000979/P1123842" xmlDataType="decimal"/>
    </xmlCellPr>
  </singleXmlCell>
  <singleXmlCell id="644" xr6:uid="{D9D0B402-7AE5-4A27-B0F8-96085BE37083}" r="I107" connectionId="0">
    <xmlCellPr id="1" xr6:uid="{227FB37A-7584-4CFB-9C8C-BE3D842AFC69}" uniqueName="P1123843">
      <xmlPr mapId="1" xpath="/TFI-IZD-POD/ISD-TFI-IZD-POD-E_1000979/P1123843" xmlDataType="decimal"/>
    </xmlCellPr>
  </singleXmlCell>
  <singleXmlCell id="645" xr6:uid="{29D3B4B1-54DD-4747-88B7-14D6300FBAE3}" r="J107" connectionId="0">
    <xmlCellPr id="1" xr6:uid="{82A2B58C-B539-494C-BA02-13F7A4EDC245}" uniqueName="P1123844">
      <xmlPr mapId="1" xpath="/TFI-IZD-POD/ISD-TFI-IZD-POD-E_1000979/P1123844" xmlDataType="decimal"/>
    </xmlCellPr>
  </singleXmlCell>
  <singleXmlCell id="646" xr6:uid="{D84A4397-FDA6-430B-AC33-5ED38DA7118B}" r="K107" connectionId="0">
    <xmlCellPr id="1" xr6:uid="{47A7E323-7EC7-4D5B-B2A0-0FEA11F728E2}" uniqueName="P1123845">
      <xmlPr mapId="1" xpath="/TFI-IZD-POD/ISD-TFI-IZD-POD-E_1000979/P1123845" xmlDataType="decimal"/>
    </xmlCellPr>
  </singleXmlCell>
  <singleXmlCell id="647" xr6:uid="{BABFD890-5011-4012-9A0D-DBAC88416ACA}" r="H108" connectionId="0">
    <xmlCellPr id="1" xr6:uid="{F327F090-247E-4DC5-BB75-A08D02F7BB70}" uniqueName="P1123846">
      <xmlPr mapId="1" xpath="/TFI-IZD-POD/ISD-TFI-IZD-POD-E_1000979/P1123846" xmlDataType="decimal"/>
    </xmlCellPr>
  </singleXmlCell>
  <singleXmlCell id="648" xr6:uid="{B431B340-5FD0-400A-8C38-4262AB1C8654}" r="I108" connectionId="0">
    <xmlCellPr id="1" xr6:uid="{75F3943E-C6D7-4499-AE67-44C411A66704}" uniqueName="P1123847">
      <xmlPr mapId="1" xpath="/TFI-IZD-POD/ISD-TFI-IZD-POD-E_1000979/P1123847" xmlDataType="decimal"/>
    </xmlCellPr>
  </singleXmlCell>
  <singleXmlCell id="649" xr6:uid="{97EBC3E9-F4AD-41FA-8E19-597594821EE4}" r="J108" connectionId="0">
    <xmlCellPr id="1" xr6:uid="{9F6A7E32-8BB0-4FFC-B3F7-71E157ACC286}" uniqueName="P1123848">
      <xmlPr mapId="1" xpath="/TFI-IZD-POD/ISD-TFI-IZD-POD-E_1000979/P1123848" xmlDataType="decimal"/>
    </xmlCellPr>
  </singleXmlCell>
  <singleXmlCell id="650" xr6:uid="{30D15B6A-552F-4845-9340-A162361F99A2}" r="K108" connectionId="0">
    <xmlCellPr id="1" xr6:uid="{257E6BA4-7516-4B9F-8CC2-1B42BE550181}" uniqueName="P1123849">
      <xmlPr mapId="1" xpath="/TFI-IZD-POD/ISD-TFI-IZD-POD-E_1000979/P1123849" xmlDataType="decimal"/>
    </xmlCellPr>
  </singleXmlCell>
  <singleXmlCell id="651" xr6:uid="{98E5E511-3BA4-420B-A3F7-D27EA64A3379}" r="H109" connectionId="0">
    <xmlCellPr id="1" xr6:uid="{4D198774-47CD-4509-992A-D3FBFF33CCD7}" uniqueName="P1076403">
      <xmlPr mapId="1" xpath="/TFI-IZD-POD/ISD-TFI-IZD-POD-E_1000979/P1076403" xmlDataType="decimal"/>
    </xmlCellPr>
  </singleXmlCell>
  <singleXmlCell id="652" xr6:uid="{13A1FC9E-028E-4FDC-B2AD-4666D73F07A2}" r="I109" connectionId="0">
    <xmlCellPr id="1" xr6:uid="{E383F493-CD6F-43E9-9CF7-80F310BE0A41}" uniqueName="P1082607">
      <xmlPr mapId="1" xpath="/TFI-IZD-POD/ISD-TFI-IZD-POD-E_1000979/P1082607" xmlDataType="decimal"/>
    </xmlCellPr>
  </singleXmlCell>
  <singleXmlCell id="653" xr6:uid="{794E4EDB-82BF-4673-B45E-E1129A1DA343}" r="J109" connectionId="0">
    <xmlCellPr id="1" xr6:uid="{B7722F38-AD24-4EE8-949E-EBD9AD98FB2B}" uniqueName="P1076404">
      <xmlPr mapId="1" xpath="/TFI-IZD-POD/ISD-TFI-IZD-POD-E_1000979/P1076404" xmlDataType="decimal"/>
    </xmlCellPr>
  </singleXmlCell>
  <singleXmlCell id="654" xr6:uid="{A9F892B6-7AC1-444B-932E-AA9CFF7AEE0C}" r="K109" connectionId="0">
    <xmlCellPr id="1" xr6:uid="{43B819D6-3E0D-4D39-A1FC-7470AEC2373F}" uniqueName="P1082608">
      <xmlPr mapId="1" xpath="/TFI-IZD-POD/ISD-TFI-IZD-POD-E_1000979/P1082608" xmlDataType="decimal"/>
    </xmlCellPr>
  </singleXmlCell>
  <singleXmlCell id="655" xr6:uid="{FC3875E2-E77D-4346-B95B-5B9BB1A54474}" r="H110" connectionId="0">
    <xmlCellPr id="1" xr6:uid="{F463D340-A5F2-4C29-B69A-0F100A2E11F9}" uniqueName="P1076405">
      <xmlPr mapId="1" xpath="/TFI-IZD-POD/ISD-TFI-IZD-POD-E_1000979/P1076405" xmlDataType="decimal"/>
    </xmlCellPr>
  </singleXmlCell>
  <singleXmlCell id="656" xr6:uid="{B8366C67-7BCC-4C94-B9A2-B42B7D346B7B}" r="I110" connectionId="0">
    <xmlCellPr id="1" xr6:uid="{CC4F3BAA-FBF1-4D02-9E88-17EF39F3FDC8}" uniqueName="P1082609">
      <xmlPr mapId="1" xpath="/TFI-IZD-POD/ISD-TFI-IZD-POD-E_1000979/P1082609" xmlDataType="decimal"/>
    </xmlCellPr>
  </singleXmlCell>
  <singleXmlCell id="657" xr6:uid="{9D078321-D85A-40B7-A925-08CF12C5CF4F}" r="J110" connectionId="0">
    <xmlCellPr id="1" xr6:uid="{0BF42513-0CF9-4493-8D07-1A33ACFB815B}" uniqueName="P1076406">
      <xmlPr mapId="1" xpath="/TFI-IZD-POD/ISD-TFI-IZD-POD-E_1000979/P1076406" xmlDataType="decimal"/>
    </xmlCellPr>
  </singleXmlCell>
  <singleXmlCell id="658" xr6:uid="{A2F028EB-71A8-47C4-AD06-C286FC08F119}" r="K110" connectionId="0">
    <xmlCellPr id="1" xr6:uid="{E7D98D32-6D7D-4619-9F7E-933F61528D47}" uniqueName="P1082610">
      <xmlPr mapId="1" xpath="/TFI-IZD-POD/ISD-TFI-IZD-POD-E_1000979/P1082610" xmlDataType="decimal"/>
    </xmlCellPr>
  </singleXmlCell>
  <singleXmlCell id="659" xr6:uid="{3A7AA8C7-7D3E-4C24-923A-19D6C9538B5C}" r="H112" connectionId="0">
    <xmlCellPr id="1" xr6:uid="{F7E84F79-5B00-4A7A-832A-AF99B5F794B5}" uniqueName="P1076407">
      <xmlPr mapId="1" xpath="/TFI-IZD-POD/ISD-TFI-IZD-POD-E_1000979/P1076407" xmlDataType="decimal"/>
    </xmlCellPr>
  </singleXmlCell>
  <singleXmlCell id="660" xr6:uid="{121F0201-0611-4CFC-8F71-3E151CC2B3EB}" r="I112" connectionId="0">
    <xmlCellPr id="1" xr6:uid="{D1844555-09D5-4572-8239-349439EEF111}" uniqueName="P1082611">
      <xmlPr mapId="1" xpath="/TFI-IZD-POD/ISD-TFI-IZD-POD-E_1000979/P1082611" xmlDataType="decimal"/>
    </xmlCellPr>
  </singleXmlCell>
  <singleXmlCell id="661" xr6:uid="{CF49F9CE-A824-4454-AE25-6B35BF264623}" r="J112" connectionId="0">
    <xmlCellPr id="1" xr6:uid="{2999AF0D-FE62-47F3-870C-287969C6E5CE}" uniqueName="P1076408">
      <xmlPr mapId="1" xpath="/TFI-IZD-POD/ISD-TFI-IZD-POD-E_1000979/P1076408" xmlDataType="decimal"/>
    </xmlCellPr>
  </singleXmlCell>
  <singleXmlCell id="662" xr6:uid="{BF85ECDC-BEBB-4287-A04C-52439B6DE946}" r="K112" connectionId="0">
    <xmlCellPr id="1" xr6:uid="{C6917E13-CEFC-42A1-8EC8-21DAD7DD6A76}" uniqueName="P1082612">
      <xmlPr mapId="1" xpath="/TFI-IZD-POD/ISD-TFI-IZD-POD-E_1000979/P1082612" xmlDataType="decimal"/>
    </xmlCellPr>
  </singleXmlCell>
  <singleXmlCell id="663" xr6:uid="{19E9E499-1AD7-4050-AA7F-CA993FCEE767}" r="H113" connectionId="0">
    <xmlCellPr id="1" xr6:uid="{357A75F1-3251-451E-9BBC-DF18418F6BB7}" uniqueName="P1076409">
      <xmlPr mapId="1" xpath="/TFI-IZD-POD/ISD-TFI-IZD-POD-E_1000979/P1076409" xmlDataType="decimal"/>
    </xmlCellPr>
  </singleXmlCell>
  <singleXmlCell id="664" xr6:uid="{E3458498-8491-4B4B-9770-48660808463A}" r="I113" connectionId="0">
    <xmlCellPr id="1" xr6:uid="{5AF76E11-6BE4-4146-A40B-53F7FD7CC216}" uniqueName="P1082613">
      <xmlPr mapId="1" xpath="/TFI-IZD-POD/ISD-TFI-IZD-POD-E_1000979/P1082613" xmlDataType="decimal"/>
    </xmlCellPr>
  </singleXmlCell>
  <singleXmlCell id="665" xr6:uid="{4B41DE3B-20ED-43D7-864B-309114865D0C}" r="J113" connectionId="0">
    <xmlCellPr id="1" xr6:uid="{5FFC66D2-88EF-4DAA-9CCC-46EEFC6D0075}" uniqueName="P1076410">
      <xmlPr mapId="1" xpath="/TFI-IZD-POD/ISD-TFI-IZD-POD-E_1000979/P1076410" xmlDataType="decimal"/>
    </xmlCellPr>
  </singleXmlCell>
  <singleXmlCell id="666" xr6:uid="{C4FCFC17-3FDA-4AE5-8994-CF3A0C0AF9D6}" r="K113" connectionId="0">
    <xmlCellPr id="1" xr6:uid="{3AD2801D-F78F-4C9E-A7C1-50FBAAA8B2A3}" uniqueName="P1082614">
      <xmlPr mapId="1" xpath="/TFI-IZD-POD/ISD-TFI-IZD-POD-E_1000979/P1082614" xmlDataType="decimal"/>
    </xmlCellPr>
  </singleXmlCell>
  <singleXmlCell id="667" xr6:uid="{8763224A-1787-4CE5-8089-D5AAC5EEF698}" r="H114" connectionId="0">
    <xmlCellPr id="1" xr6:uid="{81F298A8-DF63-4B0D-8859-89004B7C1713}" uniqueName="P1076411">
      <xmlPr mapId="1" xpath="/TFI-IZD-POD/ISD-TFI-IZD-POD-E_1000979/P1076411" xmlDataType="decimal"/>
    </xmlCellPr>
  </singleXmlCell>
  <singleXmlCell id="668" xr6:uid="{434D155F-3F47-43DC-8D99-17308D729C00}" r="I114" connectionId="0">
    <xmlCellPr id="1" xr6:uid="{3F476715-8244-48CF-B776-3496FAE97173}" uniqueName="P1082615">
      <xmlPr mapId="1" xpath="/TFI-IZD-POD/ISD-TFI-IZD-POD-E_1000979/P1082615" xmlDataType="decimal"/>
    </xmlCellPr>
  </singleXmlCell>
  <singleXmlCell id="669" xr6:uid="{BF5DCBE9-5C0E-4A85-98ED-0CBBB117130F}" r="J114" connectionId="0">
    <xmlCellPr id="1" xr6:uid="{BBA9CC23-D887-4011-A88E-11D7D0016DCD}" uniqueName="P1076412">
      <xmlPr mapId="1" xpath="/TFI-IZD-POD/ISD-TFI-IZD-POD-E_1000979/P1076412" xmlDataType="decimal"/>
    </xmlCellPr>
  </singleXmlCell>
  <singleXmlCell id="670" xr6:uid="{4E10033C-9413-42CC-B3A1-49F5D9975421}" r="K114" connectionId="0">
    <xmlCellPr id="1" xr6:uid="{F93232C7-309C-4D2F-851F-68DDD90B8DF5}" uniqueName="P1082616">
      <xmlPr mapId="1"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71" xr6:uid="{7A3BCDA3-4A97-4E80-92C5-FFDCB45CFD92}" r="H8" connectionId="0">
    <xmlCellPr id="1" xr6:uid="{8570BC14-F347-4AD1-8F53-AF6ECB334177}" uniqueName="P1076413">
      <xmlPr mapId="1" xpath="/TFI-IZD-POD/NTI-TFI-IZD-POD-E_1000978/P1076413" xmlDataType="decimal"/>
    </xmlCellPr>
  </singleXmlCell>
  <singleXmlCell id="672" xr6:uid="{C802DC0B-9076-43AE-B038-67D2FFC29A2D}" r="I8" connectionId="0">
    <xmlCellPr id="1" xr6:uid="{51639C9A-3369-47FA-8210-55A267696262}" uniqueName="P1076414">
      <xmlPr mapId="1" xpath="/TFI-IZD-POD/NTI-TFI-IZD-POD-E_1000978/P1076414" xmlDataType="decimal"/>
    </xmlCellPr>
  </singleXmlCell>
  <singleXmlCell id="673" xr6:uid="{0F69796D-15D1-4698-8266-BB8895174C86}" r="H9" connectionId="0">
    <xmlCellPr id="1" xr6:uid="{4BF75768-1665-478E-930E-4F56D80AEA6E}" uniqueName="P1076415">
      <xmlPr mapId="1" xpath="/TFI-IZD-POD/NTI-TFI-IZD-POD-E_1000978/P1076415" xmlDataType="decimal"/>
    </xmlCellPr>
  </singleXmlCell>
  <singleXmlCell id="674" xr6:uid="{50765FEF-2ED4-44F0-9B09-7518EE6E4346}" r="I9" connectionId="0">
    <xmlCellPr id="1" xr6:uid="{A45A8CB8-EB2E-464A-8832-0A052D4FE81E}" uniqueName="P1076416">
      <xmlPr mapId="1" xpath="/TFI-IZD-POD/NTI-TFI-IZD-POD-E_1000978/P1076416" xmlDataType="decimal"/>
    </xmlCellPr>
  </singleXmlCell>
  <singleXmlCell id="675" xr6:uid="{A8A7ECF2-3F21-4D7C-84DA-7E67CB5B1CED}" r="H10" connectionId="0">
    <xmlCellPr id="1" xr6:uid="{3CD26486-112A-4C23-9EEC-5AF118706577}" uniqueName="P1076417">
      <xmlPr mapId="1" xpath="/TFI-IZD-POD/NTI-TFI-IZD-POD-E_1000978/P1076417" xmlDataType="decimal"/>
    </xmlCellPr>
  </singleXmlCell>
  <singleXmlCell id="676" xr6:uid="{5F18AA2F-5257-4606-B693-C7CDB72B7BFF}" r="I10" connectionId="0">
    <xmlCellPr id="1" xr6:uid="{C07721EC-98A3-4135-A3C2-B78B243B4B75}" uniqueName="P1076418">
      <xmlPr mapId="1" xpath="/TFI-IZD-POD/NTI-TFI-IZD-POD-E_1000978/P1076418" xmlDataType="decimal"/>
    </xmlCellPr>
  </singleXmlCell>
  <singleXmlCell id="677" xr6:uid="{0A3E0298-B59C-4321-8B57-9F18DD8A9732}" r="H11" connectionId="0">
    <xmlCellPr id="1" xr6:uid="{4991BB54-9C49-4230-8985-D42B919CFAC3}" uniqueName="P1076419">
      <xmlPr mapId="1" xpath="/TFI-IZD-POD/NTI-TFI-IZD-POD-E_1000978/P1076419" xmlDataType="decimal"/>
    </xmlCellPr>
  </singleXmlCell>
  <singleXmlCell id="678" xr6:uid="{5C530524-B68B-40DC-804A-DD4C4E189E08}" r="I11" connectionId="0">
    <xmlCellPr id="1" xr6:uid="{5A7CF574-6D64-4BA6-ABDA-9FF0F810822A}" uniqueName="P1076420">
      <xmlPr mapId="1" xpath="/TFI-IZD-POD/NTI-TFI-IZD-POD-E_1000978/P1076420" xmlDataType="decimal"/>
    </xmlCellPr>
  </singleXmlCell>
  <singleXmlCell id="679" xr6:uid="{C7160E7E-D7C6-4884-A254-D66ACEFEB838}" r="H12" connectionId="0">
    <xmlCellPr id="1" xr6:uid="{8427EAA3-54AE-4603-A667-76EEA7EFEFD3}" uniqueName="P1076421">
      <xmlPr mapId="1" xpath="/TFI-IZD-POD/NTI-TFI-IZD-POD-E_1000978/P1076421" xmlDataType="decimal"/>
    </xmlCellPr>
  </singleXmlCell>
  <singleXmlCell id="680" xr6:uid="{91080E4A-1B55-4110-81DF-F218D72D88EC}" r="I12" connectionId="0">
    <xmlCellPr id="1" xr6:uid="{43D117F1-36C5-4A5D-8AF6-81304BBF5A08}" uniqueName="P1076422">
      <xmlPr mapId="1" xpath="/TFI-IZD-POD/NTI-TFI-IZD-POD-E_1000978/P1076422" xmlDataType="decimal"/>
    </xmlCellPr>
  </singleXmlCell>
  <singleXmlCell id="681" xr6:uid="{F1E920FF-F9E2-484E-94F7-0EE2B90E9E6A}" r="H13" connectionId="0">
    <xmlCellPr id="1" xr6:uid="{B4452B06-26F3-4E48-87AB-250499E07A25}" uniqueName="P1076423">
      <xmlPr mapId="1" xpath="/TFI-IZD-POD/NTI-TFI-IZD-POD-E_1000978/P1076423" xmlDataType="decimal"/>
    </xmlCellPr>
  </singleXmlCell>
  <singleXmlCell id="682" xr6:uid="{A6020CF6-9B95-4905-881F-F17B8BC941A5}" r="I13" connectionId="0">
    <xmlCellPr id="1" xr6:uid="{6B112D2B-83AB-48B9-8471-7585722E7719}" uniqueName="P1076424">
      <xmlPr mapId="1" xpath="/TFI-IZD-POD/NTI-TFI-IZD-POD-E_1000978/P1076424" xmlDataType="decimal"/>
    </xmlCellPr>
  </singleXmlCell>
  <singleXmlCell id="683" xr6:uid="{66752F66-88AC-486E-9111-D42B5E1F6A3B}" r="H14" connectionId="0">
    <xmlCellPr id="1" xr6:uid="{9C5E8499-B75A-4DC8-A0F7-7A3929C8AE15}" uniqueName="P1076425">
      <xmlPr mapId="1" xpath="/TFI-IZD-POD/NTI-TFI-IZD-POD-E_1000978/P1076425" xmlDataType="decimal"/>
    </xmlCellPr>
  </singleXmlCell>
  <singleXmlCell id="684" xr6:uid="{0215E4F3-D139-4D1F-82E3-DA21787607E9}" r="I14" connectionId="0">
    <xmlCellPr id="1" xr6:uid="{F9BD81BE-A2D5-4E3B-96CD-35E8DF875B03}" uniqueName="P1076426">
      <xmlPr mapId="1" xpath="/TFI-IZD-POD/NTI-TFI-IZD-POD-E_1000978/P1076426" xmlDataType="decimal"/>
    </xmlCellPr>
  </singleXmlCell>
  <singleXmlCell id="685" xr6:uid="{75C8C889-0129-434B-A381-62643306B499}" r="H15" connectionId="0">
    <xmlCellPr id="1" xr6:uid="{2469D914-052F-4457-954C-782D2C8F8A2D}" uniqueName="P1076427">
      <xmlPr mapId="1" xpath="/TFI-IZD-POD/NTI-TFI-IZD-POD-E_1000978/P1076427" xmlDataType="decimal"/>
    </xmlCellPr>
  </singleXmlCell>
  <singleXmlCell id="686" xr6:uid="{BA215DBE-0BE3-4E62-986A-30E38BE81F7F}" r="I15" connectionId="0">
    <xmlCellPr id="1" xr6:uid="{0088C695-BB96-43B6-B12A-3F81379DC11B}" uniqueName="P1076428">
      <xmlPr mapId="1" xpath="/TFI-IZD-POD/NTI-TFI-IZD-POD-E_1000978/P1076428" xmlDataType="decimal"/>
    </xmlCellPr>
  </singleXmlCell>
  <singleXmlCell id="687" xr6:uid="{7F407CE2-BAF7-4E2B-8D0B-C45F1FE41F24}" r="H16" connectionId="0">
    <xmlCellPr id="1" xr6:uid="{463329DE-359D-44BD-9C72-15F988BC64C7}" uniqueName="P1076429">
      <xmlPr mapId="1" xpath="/TFI-IZD-POD/NTI-TFI-IZD-POD-E_1000978/P1076429" xmlDataType="decimal"/>
    </xmlCellPr>
  </singleXmlCell>
  <singleXmlCell id="688" xr6:uid="{331BDE97-BECF-4709-AA79-DB7761DDA6B6}" r="I16" connectionId="0">
    <xmlCellPr id="1" xr6:uid="{B5F07B3D-390D-40AE-827F-687801C72E5F}" uniqueName="P1076430">
      <xmlPr mapId="1" xpath="/TFI-IZD-POD/NTI-TFI-IZD-POD-E_1000978/P1076430" xmlDataType="decimal"/>
    </xmlCellPr>
  </singleXmlCell>
  <singleXmlCell id="689" xr6:uid="{0ED845D7-49E3-4A31-8F57-12D2DF88E045}" r="H17" connectionId="0">
    <xmlCellPr id="1" xr6:uid="{55FDADD4-0572-4E8A-879D-1989E8D87CF2}" uniqueName="P1076431">
      <xmlPr mapId="1" xpath="/TFI-IZD-POD/NTI-TFI-IZD-POD-E_1000978/P1076431" xmlDataType="decimal"/>
    </xmlCellPr>
  </singleXmlCell>
  <singleXmlCell id="690" xr6:uid="{EFF99622-6B11-4360-9ED5-7EE781374FA3}" r="I17" connectionId="0">
    <xmlCellPr id="1" xr6:uid="{471AE746-4286-44D0-8296-6B0E078DD317}" uniqueName="P1076432">
      <xmlPr mapId="1" xpath="/TFI-IZD-POD/NTI-TFI-IZD-POD-E_1000978/P1076432" xmlDataType="decimal"/>
    </xmlCellPr>
  </singleXmlCell>
  <singleXmlCell id="691" xr6:uid="{754367FC-C61B-47A2-85AE-A7351C173A5A}" r="H18" connectionId="0">
    <xmlCellPr id="1" xr6:uid="{6E7DC65A-20E3-420A-9189-684EBEDA875B}" uniqueName="P1076433">
      <xmlPr mapId="1" xpath="/TFI-IZD-POD/NTI-TFI-IZD-POD-E_1000978/P1076433" xmlDataType="decimal"/>
    </xmlCellPr>
  </singleXmlCell>
  <singleXmlCell id="692" xr6:uid="{54D753F3-D89D-49E0-8F76-CA9E849F8A12}" r="I18" connectionId="0">
    <xmlCellPr id="1" xr6:uid="{DD9546E2-005A-4560-9DBF-F3DE84987B3F}" uniqueName="P1076434">
      <xmlPr mapId="1" xpath="/TFI-IZD-POD/NTI-TFI-IZD-POD-E_1000978/P1076434" xmlDataType="decimal"/>
    </xmlCellPr>
  </singleXmlCell>
  <singleXmlCell id="693" xr6:uid="{927C08B0-AB4A-4705-905E-A4ED508ED2C6}" r="H19" connectionId="0">
    <xmlCellPr id="1" xr6:uid="{8B667B79-B839-4A26-A3BC-2D8D5957C667}" uniqueName="P1076435">
      <xmlPr mapId="1" xpath="/TFI-IZD-POD/NTI-TFI-IZD-POD-E_1000978/P1076435" xmlDataType="decimal"/>
    </xmlCellPr>
  </singleXmlCell>
  <singleXmlCell id="694" xr6:uid="{61386474-6785-4195-AA0C-01DCB3AE5697}" r="I19" connectionId="0">
    <xmlCellPr id="1" xr6:uid="{0B80A5FC-7604-4AF1-8830-422587392138}" uniqueName="P1076436">
      <xmlPr mapId="1" xpath="/TFI-IZD-POD/NTI-TFI-IZD-POD-E_1000978/P1076436" xmlDataType="decimal"/>
    </xmlCellPr>
  </singleXmlCell>
  <singleXmlCell id="695" xr6:uid="{7E1EB3F4-0BF2-4FF5-AF5D-70FE849A9069}" r="H20" connectionId="0">
    <xmlCellPr id="1" xr6:uid="{AE06F400-F20C-482B-B6F7-C8377F0C2554}" uniqueName="P1076437">
      <xmlPr mapId="1" xpath="/TFI-IZD-POD/NTI-TFI-IZD-POD-E_1000978/P1076437" xmlDataType="decimal"/>
    </xmlCellPr>
  </singleXmlCell>
  <singleXmlCell id="696" xr6:uid="{88591D02-3BAA-40A4-8173-5A1430A66D94}" r="I20" connectionId="0">
    <xmlCellPr id="1" xr6:uid="{0706A7B4-05BC-4253-8FFB-72BF885F5A01}" uniqueName="P1076438">
      <xmlPr mapId="1" xpath="/TFI-IZD-POD/NTI-TFI-IZD-POD-E_1000978/P1076438" xmlDataType="decimal"/>
    </xmlCellPr>
  </singleXmlCell>
  <singleXmlCell id="697" xr6:uid="{501E15FD-F71B-444A-B7D4-A2BA8C7EDC66}" r="H21" connectionId="0">
    <xmlCellPr id="1" xr6:uid="{7215F787-2BB5-4DCA-A087-795994B81A56}" uniqueName="P1076439">
      <xmlPr mapId="1" xpath="/TFI-IZD-POD/NTI-TFI-IZD-POD-E_1000978/P1076439" xmlDataType="decimal"/>
    </xmlCellPr>
  </singleXmlCell>
  <singleXmlCell id="698" xr6:uid="{C8B6313F-E22A-46C0-9DB3-E3EDF95AD53C}" r="I21" connectionId="0">
    <xmlCellPr id="1" xr6:uid="{33373E60-6CC6-482C-ADA5-EE793B7D7336}" uniqueName="P1076440">
      <xmlPr mapId="1" xpath="/TFI-IZD-POD/NTI-TFI-IZD-POD-E_1000978/P1076440" xmlDataType="decimal"/>
    </xmlCellPr>
  </singleXmlCell>
  <singleXmlCell id="699" xr6:uid="{BC258D62-7100-4C95-9CCE-2B965B576B41}" r="H22" connectionId="0">
    <xmlCellPr id="1" xr6:uid="{0CCF7506-6C97-4AA2-B092-8DC27DCE8BB4}" uniqueName="P1076441">
      <xmlPr mapId="1" xpath="/TFI-IZD-POD/NTI-TFI-IZD-POD-E_1000978/P1076441" xmlDataType="decimal"/>
    </xmlCellPr>
  </singleXmlCell>
  <singleXmlCell id="700" xr6:uid="{16A896D1-EF94-4802-BC7B-0283BBB6137E}" r="I22" connectionId="0">
    <xmlCellPr id="1" xr6:uid="{2042B082-A48C-496E-BA05-EFE56BB4E77E}" uniqueName="P1076442">
      <xmlPr mapId="1" xpath="/TFI-IZD-POD/NTI-TFI-IZD-POD-E_1000978/P1076442" xmlDataType="decimal"/>
    </xmlCellPr>
  </singleXmlCell>
  <singleXmlCell id="701" xr6:uid="{B066FDBD-B9C7-40BD-8842-068D7522CC24}" r="H23" connectionId="0">
    <xmlCellPr id="1" xr6:uid="{705FEF99-5D35-40D6-BAB1-FF29630D50B7}" uniqueName="P1076443">
      <xmlPr mapId="1" xpath="/TFI-IZD-POD/NTI-TFI-IZD-POD-E_1000978/P1076443" xmlDataType="decimal"/>
    </xmlCellPr>
  </singleXmlCell>
  <singleXmlCell id="702" xr6:uid="{4E78FFFF-BBED-4095-986E-644FFC51A384}" r="I23" connectionId="0">
    <xmlCellPr id="1" xr6:uid="{CC414689-0851-45EC-8EE9-6995FD8AD2E0}" uniqueName="P1076444">
      <xmlPr mapId="1" xpath="/TFI-IZD-POD/NTI-TFI-IZD-POD-E_1000978/P1076444" xmlDataType="decimal"/>
    </xmlCellPr>
  </singleXmlCell>
  <singleXmlCell id="703" xr6:uid="{D9E1D71D-C6A7-4A3B-990B-F92A09A09BEF}" r="H24" connectionId="0">
    <xmlCellPr id="1" xr6:uid="{4B614439-2049-4FD1-9645-73B641E8A547}" uniqueName="P1076445">
      <xmlPr mapId="1" xpath="/TFI-IZD-POD/NTI-TFI-IZD-POD-E_1000978/P1076445" xmlDataType="decimal"/>
    </xmlCellPr>
  </singleXmlCell>
  <singleXmlCell id="704" xr6:uid="{017C0470-61B2-4FE4-8F66-271174F165AA}" r="I24" connectionId="0">
    <xmlCellPr id="1" xr6:uid="{923DDAC8-D7B7-4291-9770-66D63DE31879}" uniqueName="P1076446">
      <xmlPr mapId="1" xpath="/TFI-IZD-POD/NTI-TFI-IZD-POD-E_1000978/P1076446" xmlDataType="decimal"/>
    </xmlCellPr>
  </singleXmlCell>
  <singleXmlCell id="705" xr6:uid="{138E6565-D0AC-432D-8B7E-1C6AECA1BC60}" r="H25" connectionId="0">
    <xmlCellPr id="1" xr6:uid="{83076D94-A010-4552-8773-087E06B7A6D8}" uniqueName="P1076447">
      <xmlPr mapId="1" xpath="/TFI-IZD-POD/NTI-TFI-IZD-POD-E_1000978/P1076447" xmlDataType="decimal"/>
    </xmlCellPr>
  </singleXmlCell>
  <singleXmlCell id="706" xr6:uid="{A20EF6EE-F419-42EF-83A0-313265654665}" r="I25" connectionId="0">
    <xmlCellPr id="1" xr6:uid="{3CA40368-B464-41AE-9340-53B7BC547AA7}" uniqueName="P1076448">
      <xmlPr mapId="1" xpath="/TFI-IZD-POD/NTI-TFI-IZD-POD-E_1000978/P1076448" xmlDataType="decimal"/>
    </xmlCellPr>
  </singleXmlCell>
  <singleXmlCell id="707" xr6:uid="{25B78E87-4D0B-401A-9279-A5FDDE205956}" r="H26" connectionId="0">
    <xmlCellPr id="1" xr6:uid="{0F681F17-C0F9-492E-B1BB-39DFB563F33F}" uniqueName="P1076449">
      <xmlPr mapId="1" xpath="/TFI-IZD-POD/NTI-TFI-IZD-POD-E_1000978/P1076449" xmlDataType="decimal"/>
    </xmlCellPr>
  </singleXmlCell>
  <singleXmlCell id="708" xr6:uid="{266B5852-B2D8-4355-9733-FE2BA959058F}" r="I26" connectionId="0">
    <xmlCellPr id="1" xr6:uid="{383C4C50-C01B-4CFE-BCB6-01241AAE6783}" uniqueName="P1076450">
      <xmlPr mapId="1" xpath="/TFI-IZD-POD/NTI-TFI-IZD-POD-E_1000978/P1076450" xmlDataType="decimal"/>
    </xmlCellPr>
  </singleXmlCell>
  <singleXmlCell id="709" xr6:uid="{BDBD45B2-4786-4AC2-A4C4-067D10B4D2AE}" r="H27" connectionId="0">
    <xmlCellPr id="1" xr6:uid="{2F43F7C6-0394-47FB-AC03-AA8D61772E61}" uniqueName="P1076451">
      <xmlPr mapId="1" xpath="/TFI-IZD-POD/NTI-TFI-IZD-POD-E_1000978/P1076451" xmlDataType="decimal"/>
    </xmlCellPr>
  </singleXmlCell>
  <singleXmlCell id="710" xr6:uid="{5D9DBEF0-9821-4322-97EB-B56ACC1ADAEE}" r="I27" connectionId="0">
    <xmlCellPr id="1" xr6:uid="{AA6E44CB-D2E7-46CC-8C49-27644AAC86BA}" uniqueName="P1076452">
      <xmlPr mapId="1" xpath="/TFI-IZD-POD/NTI-TFI-IZD-POD-E_1000978/P1076452" xmlDataType="decimal"/>
    </xmlCellPr>
  </singleXmlCell>
  <singleXmlCell id="711" xr6:uid="{C6CA645E-DBC2-4863-B6D8-918685DEF29E}" r="H29" connectionId="0">
    <xmlCellPr id="1" xr6:uid="{C944FEC2-AF53-4B7E-BE52-3F18FEBA7B10}" uniqueName="P1076453">
      <xmlPr mapId="1" xpath="/TFI-IZD-POD/NTI-TFI-IZD-POD-E_1000978/P1076453" xmlDataType="decimal"/>
    </xmlCellPr>
  </singleXmlCell>
  <singleXmlCell id="712" xr6:uid="{03A08E53-1094-4194-ADAA-A79440B0093C}" r="I29" connectionId="0">
    <xmlCellPr id="1" xr6:uid="{02EF5EB9-518B-43CE-ADC3-59567D674A62}" uniqueName="P1076454">
      <xmlPr mapId="1" xpath="/TFI-IZD-POD/NTI-TFI-IZD-POD-E_1000978/P1076454" xmlDataType="decimal"/>
    </xmlCellPr>
  </singleXmlCell>
  <singleXmlCell id="713" xr6:uid="{B82802C2-A1AD-4315-AE52-22636A732DDA}" r="H30" connectionId="0">
    <xmlCellPr id="1" xr6:uid="{637463F1-5500-49F6-9D41-5FF52B858510}" uniqueName="P1076455">
      <xmlPr mapId="1" xpath="/TFI-IZD-POD/NTI-TFI-IZD-POD-E_1000978/P1076455" xmlDataType="decimal"/>
    </xmlCellPr>
  </singleXmlCell>
  <singleXmlCell id="714" xr6:uid="{D43BAD62-9CA0-4372-BC16-F68A3E393019}" r="I30" connectionId="0">
    <xmlCellPr id="1" xr6:uid="{B464ED53-AB26-4407-8422-FC2581E794D8}" uniqueName="P1076456">
      <xmlPr mapId="1" xpath="/TFI-IZD-POD/NTI-TFI-IZD-POD-E_1000978/P1076456" xmlDataType="decimal"/>
    </xmlCellPr>
  </singleXmlCell>
  <singleXmlCell id="715" xr6:uid="{45ECD557-3D0C-4796-A0A9-BB527457AC61}" r="H31" connectionId="0">
    <xmlCellPr id="1" xr6:uid="{F5D243B9-41B8-40EF-9A61-F75BA473B1D8}" uniqueName="P1076457">
      <xmlPr mapId="1" xpath="/TFI-IZD-POD/NTI-TFI-IZD-POD-E_1000978/P1076457" xmlDataType="decimal"/>
    </xmlCellPr>
  </singleXmlCell>
  <singleXmlCell id="716" xr6:uid="{D7FE6636-0429-4689-AE03-EE52CE2E0EF3}" r="I31" connectionId="0">
    <xmlCellPr id="1" xr6:uid="{96ECE50A-6F6E-4ECC-90A1-824670BF57AC}" uniqueName="P1076458">
      <xmlPr mapId="1" xpath="/TFI-IZD-POD/NTI-TFI-IZD-POD-E_1000978/P1076458" xmlDataType="decimal"/>
    </xmlCellPr>
  </singleXmlCell>
  <singleXmlCell id="717" xr6:uid="{CF6A3BBF-6A53-47C7-BBFF-BB9D0D3F1E02}" r="H32" connectionId="0">
    <xmlCellPr id="1" xr6:uid="{7CB5B4E9-312C-4A46-86B7-EEFBB1A2A1B5}" uniqueName="P1076459">
      <xmlPr mapId="1" xpath="/TFI-IZD-POD/NTI-TFI-IZD-POD-E_1000978/P1076459" xmlDataType="decimal"/>
    </xmlCellPr>
  </singleXmlCell>
  <singleXmlCell id="718" xr6:uid="{F2773FCE-CCEA-4EE8-8BC2-D5DB002C1204}" r="I32" connectionId="0">
    <xmlCellPr id="1" xr6:uid="{78E90490-6E98-4829-9E24-15188CF1D5E1}" uniqueName="P1076460">
      <xmlPr mapId="1" xpath="/TFI-IZD-POD/NTI-TFI-IZD-POD-E_1000978/P1076460" xmlDataType="decimal"/>
    </xmlCellPr>
  </singleXmlCell>
  <singleXmlCell id="719" xr6:uid="{700B3A00-4F22-42C6-8F6D-F8AD076B09FE}" r="H33" connectionId="0">
    <xmlCellPr id="1" xr6:uid="{512AEB4A-D61F-48D2-9901-4B82849053AC}" uniqueName="P1076461">
      <xmlPr mapId="1" xpath="/TFI-IZD-POD/NTI-TFI-IZD-POD-E_1000978/P1076461" xmlDataType="decimal"/>
    </xmlCellPr>
  </singleXmlCell>
  <singleXmlCell id="720" xr6:uid="{AA60C59E-E0CE-4498-8C98-8A410FADC8AD}" r="I33" connectionId="0">
    <xmlCellPr id="1" xr6:uid="{D6530FAB-442F-4AE9-A196-B466B6468CB0}" uniqueName="P1076462">
      <xmlPr mapId="1" xpath="/TFI-IZD-POD/NTI-TFI-IZD-POD-E_1000978/P1076462" xmlDataType="decimal"/>
    </xmlCellPr>
  </singleXmlCell>
  <singleXmlCell id="721" xr6:uid="{F64F8D44-2E25-43AE-B7DB-7C30506A9848}" r="H34" connectionId="0">
    <xmlCellPr id="1" xr6:uid="{FD59A9F0-B11D-4539-8FC5-A8CD8CE600D3}" uniqueName="P1076463">
      <xmlPr mapId="1" xpath="/TFI-IZD-POD/NTI-TFI-IZD-POD-E_1000978/P1076463" xmlDataType="decimal"/>
    </xmlCellPr>
  </singleXmlCell>
  <singleXmlCell id="722" xr6:uid="{DD6FD43E-1ED7-4D3E-92AE-AD26A28558F4}" r="I34" connectionId="0">
    <xmlCellPr id="1" xr6:uid="{42B89AEE-3FB9-4749-9789-9503CAD3CFE3}" uniqueName="P1076464">
      <xmlPr mapId="1" xpath="/TFI-IZD-POD/NTI-TFI-IZD-POD-E_1000978/P1076464" xmlDataType="decimal"/>
    </xmlCellPr>
  </singleXmlCell>
  <singleXmlCell id="723" xr6:uid="{9C5EAD74-4072-4055-943A-DD9F95270EB2}" r="H35" connectionId="0">
    <xmlCellPr id="1" xr6:uid="{DFC4DBC1-0CF6-4329-BFA5-368F27E4E5DC}" uniqueName="P1076465">
      <xmlPr mapId="1" xpath="/TFI-IZD-POD/NTI-TFI-IZD-POD-E_1000978/P1076465" xmlDataType="decimal"/>
    </xmlCellPr>
  </singleXmlCell>
  <singleXmlCell id="724" xr6:uid="{684D8CE6-C572-4AEA-B13C-5872CD09D8CF}" r="I35" connectionId="0">
    <xmlCellPr id="1" xr6:uid="{0560CB6C-900F-4BC3-B774-C9CD9A92F1F1}" uniqueName="P1076466">
      <xmlPr mapId="1" xpath="/TFI-IZD-POD/NTI-TFI-IZD-POD-E_1000978/P1076466" xmlDataType="decimal"/>
    </xmlCellPr>
  </singleXmlCell>
  <singleXmlCell id="725" xr6:uid="{F2396DC7-9D9E-4259-B445-16CE134C8453}" r="H36" connectionId="0">
    <xmlCellPr id="1" xr6:uid="{2A0AE1EC-266C-412A-B019-FAAA144FA99E}" uniqueName="P1076467">
      <xmlPr mapId="1" xpath="/TFI-IZD-POD/NTI-TFI-IZD-POD-E_1000978/P1076467" xmlDataType="decimal"/>
    </xmlCellPr>
  </singleXmlCell>
  <singleXmlCell id="726" xr6:uid="{6B6DF764-38F4-4282-B77D-AE8D52360CFD}" r="I36" connectionId="0">
    <xmlCellPr id="1" xr6:uid="{7DD9E7C7-2806-4C20-B1B5-A505E820B3AC}" uniqueName="P1076468">
      <xmlPr mapId="1" xpath="/TFI-IZD-POD/NTI-TFI-IZD-POD-E_1000978/P1076468" xmlDataType="decimal"/>
    </xmlCellPr>
  </singleXmlCell>
  <singleXmlCell id="727" xr6:uid="{589B123E-D766-40B5-B0F1-64F0E07CADFF}" r="H37" connectionId="0">
    <xmlCellPr id="1" xr6:uid="{70B55D4D-B21B-4373-8150-0E331E42B7EB}" uniqueName="P1076469">
      <xmlPr mapId="1" xpath="/TFI-IZD-POD/NTI-TFI-IZD-POD-E_1000978/P1076469" xmlDataType="decimal"/>
    </xmlCellPr>
  </singleXmlCell>
  <singleXmlCell id="728" xr6:uid="{0CFA0A36-B3BE-4055-B1B3-36502A94B5C2}" r="I37" connectionId="0">
    <xmlCellPr id="1" xr6:uid="{072D5881-7ED9-4A9E-A261-9AC1638067D9}" uniqueName="P1076470">
      <xmlPr mapId="1" xpath="/TFI-IZD-POD/NTI-TFI-IZD-POD-E_1000978/P1076470" xmlDataType="decimal"/>
    </xmlCellPr>
  </singleXmlCell>
  <singleXmlCell id="729" xr6:uid="{4812369F-4C93-43F8-B473-0556E2687328}" r="H38" connectionId="0">
    <xmlCellPr id="1" xr6:uid="{F1497EEF-2F36-45D7-8526-CBE0F93FF4BF}" uniqueName="P1076471">
      <xmlPr mapId="1" xpath="/TFI-IZD-POD/NTI-TFI-IZD-POD-E_1000978/P1076471" xmlDataType="decimal"/>
    </xmlCellPr>
  </singleXmlCell>
  <singleXmlCell id="730" xr6:uid="{A9921170-F726-491C-8E5F-A660613F6D2A}" r="I38" connectionId="0">
    <xmlCellPr id="1" xr6:uid="{06B2D362-6852-4F68-A06D-3CECD471F2FC}" uniqueName="P1076472">
      <xmlPr mapId="1" xpath="/TFI-IZD-POD/NTI-TFI-IZD-POD-E_1000978/P1076472" xmlDataType="decimal"/>
    </xmlCellPr>
  </singleXmlCell>
  <singleXmlCell id="731" xr6:uid="{0AA1F6DC-231E-4D87-9B06-F3CFF3F8135F}" r="H39" connectionId="0">
    <xmlCellPr id="1" xr6:uid="{A6E5BF96-B3D9-40A4-8D4E-24BC8E5C82E3}" uniqueName="P1076473">
      <xmlPr mapId="1" xpath="/TFI-IZD-POD/NTI-TFI-IZD-POD-E_1000978/P1076473" xmlDataType="decimal"/>
    </xmlCellPr>
  </singleXmlCell>
  <singleXmlCell id="732" xr6:uid="{A8056184-898B-4CE2-85BE-DEEC3F3BD552}" r="I39" connectionId="0">
    <xmlCellPr id="1" xr6:uid="{FA4ED1B6-CDC2-4C8F-91AE-D2830864F949}" uniqueName="P1076474">
      <xmlPr mapId="1" xpath="/TFI-IZD-POD/NTI-TFI-IZD-POD-E_1000978/P1076474" xmlDataType="decimal"/>
    </xmlCellPr>
  </singleXmlCell>
  <singleXmlCell id="733" xr6:uid="{31195C6F-110B-4988-BEC2-FEF1CF888D3D}" r="H40" connectionId="0">
    <xmlCellPr id="1" xr6:uid="{78B6C517-AAE9-45C0-B21B-E59F1095D668}" uniqueName="P1076475">
      <xmlPr mapId="1" xpath="/TFI-IZD-POD/NTI-TFI-IZD-POD-E_1000978/P1076475" xmlDataType="decimal"/>
    </xmlCellPr>
  </singleXmlCell>
  <singleXmlCell id="734" xr6:uid="{95242ECE-8114-4F64-B89C-901491608341}" r="I40" connectionId="0">
    <xmlCellPr id="1" xr6:uid="{42396148-23E5-4C1F-9336-F0DBC576020C}" uniqueName="P1076476">
      <xmlPr mapId="1" xpath="/TFI-IZD-POD/NTI-TFI-IZD-POD-E_1000978/P1076476" xmlDataType="decimal"/>
    </xmlCellPr>
  </singleXmlCell>
  <singleXmlCell id="735" xr6:uid="{F1CA1456-5DE8-4C8B-901D-ED3793B4C8F0}" r="H41" connectionId="0">
    <xmlCellPr id="1" xr6:uid="{EBB44139-0C9D-49F3-9028-CA803A14CB15}" uniqueName="P1076477">
      <xmlPr mapId="1" xpath="/TFI-IZD-POD/NTI-TFI-IZD-POD-E_1000978/P1076477" xmlDataType="decimal"/>
    </xmlCellPr>
  </singleXmlCell>
  <singleXmlCell id="736" xr6:uid="{C75CB9FC-43DD-4CEC-95F1-65F2DAFA671E}" r="I41" connectionId="0">
    <xmlCellPr id="1" xr6:uid="{26CD9100-1015-4ED3-9643-7C7D26BDB4C3}" uniqueName="P1076478">
      <xmlPr mapId="1" xpath="/TFI-IZD-POD/NTI-TFI-IZD-POD-E_1000978/P1076478" xmlDataType="decimal"/>
    </xmlCellPr>
  </singleXmlCell>
  <singleXmlCell id="737" xr6:uid="{3F21409C-CD08-4E2A-87BF-C20ACCEF1333}" r="H42" connectionId="0">
    <xmlCellPr id="1" xr6:uid="{40B71176-37C9-4968-BBE9-2771ACC25006}" uniqueName="P1076479">
      <xmlPr mapId="1" xpath="/TFI-IZD-POD/NTI-TFI-IZD-POD-E_1000978/P1076479" xmlDataType="decimal"/>
    </xmlCellPr>
  </singleXmlCell>
  <singleXmlCell id="738" xr6:uid="{2FB35096-0739-48CF-B374-8EEFF43FC55C}" r="I42" connectionId="0">
    <xmlCellPr id="1" xr6:uid="{63CDA502-3E7F-47A9-B1A2-D690487EEE54}" uniqueName="P1076480">
      <xmlPr mapId="1" xpath="/TFI-IZD-POD/NTI-TFI-IZD-POD-E_1000978/P1076480" xmlDataType="decimal"/>
    </xmlCellPr>
  </singleXmlCell>
  <singleXmlCell id="739" xr6:uid="{F45CFCAE-3274-4992-8940-D2422AE1BEBD}" r="H44" connectionId="0">
    <xmlCellPr id="1" xr6:uid="{E8BAC986-6654-41B2-B300-0FC6843BD9B6}" uniqueName="P1076481">
      <xmlPr mapId="1" xpath="/TFI-IZD-POD/NTI-TFI-IZD-POD-E_1000978/P1076481" xmlDataType="decimal"/>
    </xmlCellPr>
  </singleXmlCell>
  <singleXmlCell id="740" xr6:uid="{D8349CD4-7B93-407B-A5C0-863777F3A655}" r="I44" connectionId="0">
    <xmlCellPr id="1" xr6:uid="{224AF185-CC2C-4B14-A5F7-1BD81E3AC26E}" uniqueName="P1076482">
      <xmlPr mapId="1" xpath="/TFI-IZD-POD/NTI-TFI-IZD-POD-E_1000978/P1076482" xmlDataType="decimal"/>
    </xmlCellPr>
  </singleXmlCell>
  <singleXmlCell id="741" xr6:uid="{2C91C1D1-011B-4780-8923-2FE679667372}" r="H45" connectionId="0">
    <xmlCellPr id="1" xr6:uid="{3885DD06-EC98-4D0C-8FAD-C9AF08E32533}" uniqueName="P1076483">
      <xmlPr mapId="1" xpath="/TFI-IZD-POD/NTI-TFI-IZD-POD-E_1000978/P1076483" xmlDataType="decimal"/>
    </xmlCellPr>
  </singleXmlCell>
  <singleXmlCell id="742" xr6:uid="{42BF1AF8-74A0-4BE1-BA22-8DB40A5868AB}" r="I45" connectionId="0">
    <xmlCellPr id="1" xr6:uid="{D5290E45-E725-45BB-84A0-D64C19A6D9DA}" uniqueName="P1076484">
      <xmlPr mapId="1" xpath="/TFI-IZD-POD/NTI-TFI-IZD-POD-E_1000978/P1076484" xmlDataType="decimal"/>
    </xmlCellPr>
  </singleXmlCell>
  <singleXmlCell id="743" xr6:uid="{7C2176F2-1F6D-40BB-8FDD-D817FB770D24}" r="H46" connectionId="0">
    <xmlCellPr id="1" xr6:uid="{1BF90453-0FA0-4BEB-BF74-457D68692F6B}" uniqueName="P1076485">
      <xmlPr mapId="1" xpath="/TFI-IZD-POD/NTI-TFI-IZD-POD-E_1000978/P1076485" xmlDataType="decimal"/>
    </xmlCellPr>
  </singleXmlCell>
  <singleXmlCell id="744" xr6:uid="{F8FF5AD4-36B9-4FC8-8F3D-51B5F89CCEF1}" r="I46" connectionId="0">
    <xmlCellPr id="1" xr6:uid="{C702F441-239D-4541-966F-659BF692D719}" uniqueName="P1076486">
      <xmlPr mapId="1" xpath="/TFI-IZD-POD/NTI-TFI-IZD-POD-E_1000978/P1076486" xmlDataType="decimal"/>
    </xmlCellPr>
  </singleXmlCell>
  <singleXmlCell id="745" xr6:uid="{8069875D-2E81-46F8-9A95-1A0D5FFD6FC1}" r="H47" connectionId="0">
    <xmlCellPr id="1" xr6:uid="{326F1983-C837-4FD9-9EBE-AF7DA89F2B4B}" uniqueName="P1076487">
      <xmlPr mapId="1" xpath="/TFI-IZD-POD/NTI-TFI-IZD-POD-E_1000978/P1076487" xmlDataType="decimal"/>
    </xmlCellPr>
  </singleXmlCell>
  <singleXmlCell id="746" xr6:uid="{BF067B71-013C-4E8C-9F44-7B56749E5037}" r="I47" connectionId="0">
    <xmlCellPr id="1" xr6:uid="{D0116BD1-3DFF-4376-8D72-418B6266C745}" uniqueName="P1076488">
      <xmlPr mapId="1" xpath="/TFI-IZD-POD/NTI-TFI-IZD-POD-E_1000978/P1076488" xmlDataType="decimal"/>
    </xmlCellPr>
  </singleXmlCell>
  <singleXmlCell id="747" xr6:uid="{8D0D08BE-8BB7-4A5A-914F-69F630C94A32}" r="H48" connectionId="0">
    <xmlCellPr id="1" xr6:uid="{7301943A-9FB4-4647-80A4-CA13A6FC6B43}" uniqueName="P1076489">
      <xmlPr mapId="1" xpath="/TFI-IZD-POD/NTI-TFI-IZD-POD-E_1000978/P1076489" xmlDataType="decimal"/>
    </xmlCellPr>
  </singleXmlCell>
  <singleXmlCell id="748" xr6:uid="{16F1CC7D-F0B0-479D-9259-BFBA0406F454}" r="I48" connectionId="0">
    <xmlCellPr id="1" xr6:uid="{CE9F50F9-83F1-40EC-86F3-22D2A46EB508}" uniqueName="P1076490">
      <xmlPr mapId="1" xpath="/TFI-IZD-POD/NTI-TFI-IZD-POD-E_1000978/P1076490" xmlDataType="decimal"/>
    </xmlCellPr>
  </singleXmlCell>
  <singleXmlCell id="749" xr6:uid="{B50A8811-8890-4DB1-B2B5-C5F3DEDE73FB}" r="H49" connectionId="0">
    <xmlCellPr id="1" xr6:uid="{A97D5DE0-8A6A-4B5F-BC2C-2FFC9BD613CE}" uniqueName="P1076491">
      <xmlPr mapId="1" xpath="/TFI-IZD-POD/NTI-TFI-IZD-POD-E_1000978/P1076491" xmlDataType="decimal"/>
    </xmlCellPr>
  </singleXmlCell>
  <singleXmlCell id="750" xr6:uid="{9F668044-8A01-4C52-8D04-F678B62E51DA}" r="I49" connectionId="0">
    <xmlCellPr id="1" xr6:uid="{719A798B-C8B0-4D4B-92DC-AD2144E41327}" uniqueName="P1076492">
      <xmlPr mapId="1" xpath="/TFI-IZD-POD/NTI-TFI-IZD-POD-E_1000978/P1076492" xmlDataType="decimal"/>
    </xmlCellPr>
  </singleXmlCell>
  <singleXmlCell id="751" xr6:uid="{A05DD503-7170-4FB0-B203-A348102963EE}" r="H50" connectionId="0">
    <xmlCellPr id="1" xr6:uid="{2D0FE591-FF03-4BDA-A7C8-E9467B0573DB}" uniqueName="P1076493">
      <xmlPr mapId="1" xpath="/TFI-IZD-POD/NTI-TFI-IZD-POD-E_1000978/P1076493" xmlDataType="decimal"/>
    </xmlCellPr>
  </singleXmlCell>
  <singleXmlCell id="752" xr6:uid="{18524554-D7BB-432A-AF0F-D9AC3F1BC868}" r="I50" connectionId="0">
    <xmlCellPr id="1" xr6:uid="{AC91615B-96B9-4459-B5FB-ACE68F22C256}" uniqueName="P1076494">
      <xmlPr mapId="1" xpath="/TFI-IZD-POD/NTI-TFI-IZD-POD-E_1000978/P1076494" xmlDataType="decimal"/>
    </xmlCellPr>
  </singleXmlCell>
  <singleXmlCell id="753" xr6:uid="{EBA3E774-F296-4949-AA26-A1AF587C7A43}" r="H51" connectionId="0">
    <xmlCellPr id="1" xr6:uid="{E8FF6C7D-DDB5-41FA-91A1-AFD103E4DF2A}" uniqueName="P1076495">
      <xmlPr mapId="1" xpath="/TFI-IZD-POD/NTI-TFI-IZD-POD-E_1000978/P1076495" xmlDataType="decimal"/>
    </xmlCellPr>
  </singleXmlCell>
  <singleXmlCell id="754" xr6:uid="{0FD391CE-21A8-45A6-A48C-B52FFA6E9054}" r="I51" connectionId="0">
    <xmlCellPr id="1" xr6:uid="{5546A669-E436-4E6B-8FF0-27614DE7A71D}" uniqueName="P1076496">
      <xmlPr mapId="1" xpath="/TFI-IZD-POD/NTI-TFI-IZD-POD-E_1000978/P1076496" xmlDataType="decimal"/>
    </xmlCellPr>
  </singleXmlCell>
  <singleXmlCell id="755" xr6:uid="{4B166D64-ABB8-4566-93A1-A3D4853865B6}" r="H52" connectionId="0">
    <xmlCellPr id="1" xr6:uid="{F03564F2-9A53-4AC0-BD51-7793FC4C0BEC}" uniqueName="P1078211">
      <xmlPr mapId="1" xpath="/TFI-IZD-POD/NTI-TFI-IZD-POD-E_1000978/P1078211" xmlDataType="decimal"/>
    </xmlCellPr>
  </singleXmlCell>
  <singleXmlCell id="756" xr6:uid="{426754DE-7F2F-4F37-A48C-A0FC9988CB3C}" r="I52" connectionId="0">
    <xmlCellPr id="1" xr6:uid="{F46E66AC-E0F2-4077-A03F-2C2206283064}" uniqueName="P1078212">
      <xmlPr mapId="1" xpath="/TFI-IZD-POD/NTI-TFI-IZD-POD-E_1000978/P1078212" xmlDataType="decimal"/>
    </xmlCellPr>
  </singleXmlCell>
  <singleXmlCell id="757" xr6:uid="{E00CA288-52FB-4C24-B813-C1F3ED393702}" r="H53" connectionId="0">
    <xmlCellPr id="1" xr6:uid="{2699533E-8403-4690-AC1F-C647BF008520}" uniqueName="P1078213">
      <xmlPr mapId="1" xpath="/TFI-IZD-POD/NTI-TFI-IZD-POD-E_1000978/P1078213" xmlDataType="decimal"/>
    </xmlCellPr>
  </singleXmlCell>
  <singleXmlCell id="758" xr6:uid="{37240D53-6101-40A2-9F8C-E2BCB59AED1C}" r="I53" connectionId="0">
    <xmlCellPr id="1" xr6:uid="{60C576F8-F530-42FB-A3C6-6C4161100D72}" uniqueName="P1078214">
      <xmlPr mapId="1" xpath="/TFI-IZD-POD/NTI-TFI-IZD-POD-E_1000978/P1078214" xmlDataType="decimal"/>
    </xmlCellPr>
  </singleXmlCell>
  <singleXmlCell id="759" xr6:uid="{9F18BC28-9A61-40C7-82AE-0C655EEC35E4}" r="H54" connectionId="0">
    <xmlCellPr id="1" xr6:uid="{EC758BE8-5905-40BE-84A1-059BCCE29283}" uniqueName="P1078216">
      <xmlPr mapId="1" xpath="/TFI-IZD-POD/NTI-TFI-IZD-POD-E_1000978/P1078216" xmlDataType="decimal"/>
    </xmlCellPr>
  </singleXmlCell>
  <singleXmlCell id="760" xr6:uid="{5D6C95B4-D7B8-4881-8E10-5E59CAA6B497}" r="I54" connectionId="0">
    <xmlCellPr id="1" xr6:uid="{5B4C13D5-7F43-4398-8B30-593D0A3440ED}" uniqueName="P1078218">
      <xmlPr mapId="1" xpath="/TFI-IZD-POD/NTI-TFI-IZD-POD-E_1000978/P1078218" xmlDataType="decimal"/>
    </xmlCellPr>
  </singleXmlCell>
  <singleXmlCell id="761" xr6:uid="{413CE40C-C765-4F68-90D0-45557C9E7A41}" r="H55" connectionId="0">
    <xmlCellPr id="1" xr6:uid="{F050BDBD-CE73-4ED3-9C52-35503E536AA6}" uniqueName="P1078219">
      <xmlPr mapId="1" xpath="/TFI-IZD-POD/NTI-TFI-IZD-POD-E_1000978/P1078219" xmlDataType="decimal"/>
    </xmlCellPr>
  </singleXmlCell>
  <singleXmlCell id="762" xr6:uid="{4B31E496-F178-430D-A827-30565BD48F76}" r="I55" connectionId="0">
    <xmlCellPr id="1" xr6:uid="{B01A99EB-C773-499F-90E4-D80D49101FBF}" uniqueName="P1078221">
      <xmlPr mapId="1" xpath="/TFI-IZD-POD/NTI-TFI-IZD-POD-E_1000978/P1078221" xmlDataType="decimal"/>
    </xmlCellPr>
  </singleXmlCell>
  <singleXmlCell id="763" xr6:uid="{5924722D-DD0D-4F37-933C-87E79039CA1A}" r="H56" connectionId="0">
    <xmlCellPr id="1" xr6:uid="{13541195-7154-44A6-A081-33D5763C4C66}" uniqueName="P1078223">
      <xmlPr mapId="1" xpath="/TFI-IZD-POD/NTI-TFI-IZD-POD-E_1000978/P1078223" xmlDataType="decimal"/>
    </xmlCellPr>
  </singleXmlCell>
  <singleXmlCell id="764" xr6:uid="{F90D6D50-5982-434C-BC5D-5D53A22C1351}" r="I56" connectionId="0">
    <xmlCellPr id="1" xr6:uid="{084B3D8D-97CD-4829-A953-7BB75C101CA3}" uniqueName="P1078225">
      <xmlPr mapId="1" xpath="/TFI-IZD-POD/NTI-TFI-IZD-POD-E_1000978/P1078225" xmlDataType="decimal"/>
    </xmlCellPr>
  </singleXmlCell>
  <singleXmlCell id="765" xr6:uid="{5ED56C16-4029-4FF9-9941-BA75C5536177}" r="H57" connectionId="0">
    <xmlCellPr id="1" xr6:uid="{C8C58D51-C29D-4B14-8836-83029BED4702}" uniqueName="P1078227">
      <xmlPr mapId="1" xpath="/TFI-IZD-POD/NTI-TFI-IZD-POD-E_1000978/P1078227" xmlDataType="decimal"/>
    </xmlCellPr>
  </singleXmlCell>
  <singleXmlCell id="766" xr6:uid="{7D961C53-28EB-4E35-ADC4-EC48019C07FD}" r="I57" connectionId="0">
    <xmlCellPr id="1" xr6:uid="{F7614431-267D-4E42-82DB-32ABB3D147CE}" uniqueName="P1078228">
      <xmlPr mapId="1" xpath="/TFI-IZD-POD/NTI-TFI-IZD-POD-E_1000978/P1078228" xmlDataType="decimal"/>
    </xmlCellPr>
  </singleXmlCell>
  <singleXmlCell id="767" xr6:uid="{EA974B09-D49B-4617-A3C4-25570C8B8477}" r="H58" connectionId="0">
    <xmlCellPr id="1" xr6:uid="{46443B14-3128-4903-B272-D49CB81E81F4}" uniqueName="P1078230">
      <xmlPr mapId="1" xpath="/TFI-IZD-POD/NTI-TFI-IZD-POD-E_1000978/P1078230" xmlDataType="decimal"/>
    </xmlCellPr>
  </singleXmlCell>
  <singleXmlCell id="768" xr6:uid="{5F0E04F2-44B1-4819-A402-5F0B3772034D}" r="I58" connectionId="0">
    <xmlCellPr id="1" xr6:uid="{AD3CC574-1B16-41A0-984C-4127D197325B}" uniqueName="P1078232">
      <xmlPr mapId="1" xpath="/TFI-IZD-POD/NTI-TFI-IZD-POD-E_1000978/P1078232" xmlDataType="decimal"/>
    </xmlCellPr>
  </singleXmlCell>
  <singleXmlCell id="769" xr6:uid="{C810898D-2FB8-41AA-BD46-9A25542BA953}" r="H59" connectionId="0">
    <xmlCellPr id="1" xr6:uid="{BB6263EC-0856-480B-83BC-E3C0202FFBCE}" uniqueName="P1078234">
      <xmlPr mapId="1" xpath="/TFI-IZD-POD/NTI-TFI-IZD-POD-E_1000978/P1078234" xmlDataType="decimal"/>
    </xmlCellPr>
  </singleXmlCell>
  <singleXmlCell id="770" xr6:uid="{58AEF351-1DA4-4FFB-A556-4F46CB68FE3F}" r="I59" connectionId="0">
    <xmlCellPr id="1" xr6:uid="{3DCAAB4C-B891-4625-8E03-20CEF7C0E031}" uniqueName="P1078235">
      <xmlPr mapId="1"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71" xr6:uid="{42778B71-3D20-4310-A6C8-1137B6837772}" r="H8" connectionId="0">
    <xmlCellPr id="1" xr6:uid="{08F5BB61-0AE7-4899-885E-3B03E063BA3C}" uniqueName="P1078099">
      <xmlPr mapId="1" xpath="/TFI-IZD-POD/NTD-TFI-IZD-POD-E_1000980/P1078099" xmlDataType="decimal"/>
    </xmlCellPr>
  </singleXmlCell>
  <singleXmlCell id="772" xr6:uid="{9E4B7B35-642A-4A79-8DE7-4EB898401FB2}" r="I8" connectionId="0">
    <xmlCellPr id="1" xr6:uid="{A47154C6-D044-4603-B9DA-07C83581F89E}" uniqueName="P1078100">
      <xmlPr mapId="1" xpath="/TFI-IZD-POD/NTD-TFI-IZD-POD-E_1000980/P1078100" xmlDataType="decimal"/>
    </xmlCellPr>
  </singleXmlCell>
  <singleXmlCell id="773" xr6:uid="{3876EECF-4B86-4F6F-B6AD-990150E703DB}" r="H9" connectionId="0">
    <xmlCellPr id="1" xr6:uid="{A4F8FEE3-20CB-467A-AAD7-5555E01825CF}" uniqueName="P1078101">
      <xmlPr mapId="1" xpath="/TFI-IZD-POD/NTD-TFI-IZD-POD-E_1000980/P1078101" xmlDataType="decimal"/>
    </xmlCellPr>
  </singleXmlCell>
  <singleXmlCell id="774" xr6:uid="{35770924-357F-4A85-B504-F4C18DF32AE3}" r="I9" connectionId="0">
    <xmlCellPr id="1" xr6:uid="{BEF74422-2743-4F1A-ABC6-B7F7EFCE081D}" uniqueName="P1078102">
      <xmlPr mapId="1" xpath="/TFI-IZD-POD/NTD-TFI-IZD-POD-E_1000980/P1078102" xmlDataType="decimal"/>
    </xmlCellPr>
  </singleXmlCell>
  <singleXmlCell id="775" xr6:uid="{ED377FF2-70E8-4D3A-A7B1-9F37B432631C}" r="H10" connectionId="0">
    <xmlCellPr id="1" xr6:uid="{D6BE9000-03D2-42DA-814D-6ACA3A530AAE}" uniqueName="P1078103">
      <xmlPr mapId="1" xpath="/TFI-IZD-POD/NTD-TFI-IZD-POD-E_1000980/P1078103" xmlDataType="decimal"/>
    </xmlCellPr>
  </singleXmlCell>
  <singleXmlCell id="776" xr6:uid="{F1720A0D-D6C5-4C06-9C0C-6DF3B61928D6}" r="I10" connectionId="0">
    <xmlCellPr id="1" xr6:uid="{B43A1FA9-6189-4763-8CB6-8777DC138700}" uniqueName="P1078104">
      <xmlPr mapId="1" xpath="/TFI-IZD-POD/NTD-TFI-IZD-POD-E_1000980/P1078104" xmlDataType="decimal"/>
    </xmlCellPr>
  </singleXmlCell>
  <singleXmlCell id="777" xr6:uid="{7427830A-7949-4477-BD7F-E57A81276461}" r="H11" connectionId="0">
    <xmlCellPr id="1" xr6:uid="{0BFCB1B9-2380-4F92-8268-E0AEA34BEC49}" uniqueName="P1078105">
      <xmlPr mapId="1" xpath="/TFI-IZD-POD/NTD-TFI-IZD-POD-E_1000980/P1078105" xmlDataType="decimal"/>
    </xmlCellPr>
  </singleXmlCell>
  <singleXmlCell id="778" xr6:uid="{B51096E8-234A-44E6-9B7A-789201A2E1B1}" r="I11" connectionId="0">
    <xmlCellPr id="1" xr6:uid="{B49633CD-4D43-446A-BEAC-F972D96C5CEC}" uniqueName="P1078106">
      <xmlPr mapId="1" xpath="/TFI-IZD-POD/NTD-TFI-IZD-POD-E_1000980/P1078106" xmlDataType="decimal"/>
    </xmlCellPr>
  </singleXmlCell>
  <singleXmlCell id="779" xr6:uid="{1C5A2D48-9F0A-4669-9935-6AC8D4AABF96}" r="H12" connectionId="0">
    <xmlCellPr id="1" xr6:uid="{512A8B07-6AA2-48BA-8B4E-A10284078E1C}" uniqueName="P1123934">
      <xmlPr mapId="1" xpath="/TFI-IZD-POD/NTD-TFI-IZD-POD-E_1000980/P1123934" xmlDataType="decimal"/>
    </xmlCellPr>
  </singleXmlCell>
  <singleXmlCell id="780" xr6:uid="{E95F8431-C5A9-4222-921D-285D67C03812}" r="I12" connectionId="0">
    <xmlCellPr id="1" xr6:uid="{F828E787-DE08-40A1-B448-409F6C228CF0}" uniqueName="P1123935">
      <xmlPr mapId="1" xpath="/TFI-IZD-POD/NTD-TFI-IZD-POD-E_1000980/P1123935" xmlDataType="decimal"/>
    </xmlCellPr>
  </singleXmlCell>
  <singleXmlCell id="781" xr6:uid="{C40A72B2-1310-4B8D-BD6C-04B6738745CA}" r="H13" connectionId="0">
    <xmlCellPr id="1" xr6:uid="{C0E736DB-406D-49AC-952B-DD025E159A8B}" uniqueName="P1123936">
      <xmlPr mapId="1" xpath="/TFI-IZD-POD/NTD-TFI-IZD-POD-E_1000980/P1123936" xmlDataType="decimal"/>
    </xmlCellPr>
  </singleXmlCell>
  <singleXmlCell id="782" xr6:uid="{7E402168-1362-4BFF-ADF3-87C03C5C87A0}" r="I13" connectionId="0">
    <xmlCellPr id="1" xr6:uid="{2CAC2B67-3137-46F2-8BD1-B4738D2D104B}" uniqueName="P1123937">
      <xmlPr mapId="1" xpath="/TFI-IZD-POD/NTD-TFI-IZD-POD-E_1000980/P1123937" xmlDataType="decimal"/>
    </xmlCellPr>
  </singleXmlCell>
  <singleXmlCell id="783" xr6:uid="{29EA1BE6-1B53-4DB6-BD77-351FE8180B96}" r="H14" connectionId="0">
    <xmlCellPr id="1" xr6:uid="{429F722B-6351-42C0-B187-6734B673FAA8}" uniqueName="P1078107">
      <xmlPr mapId="1" xpath="/TFI-IZD-POD/NTD-TFI-IZD-POD-E_1000980/P1078107" xmlDataType="decimal"/>
    </xmlCellPr>
  </singleXmlCell>
  <singleXmlCell id="784" xr6:uid="{08515680-731B-4417-81F9-B4B2472923B3}" r="I14" connectionId="0">
    <xmlCellPr id="1" xr6:uid="{3D0DF54B-A848-41A0-9BBE-99E54ECC916A}" uniqueName="P1078108">
      <xmlPr mapId="1" xpath="/TFI-IZD-POD/NTD-TFI-IZD-POD-E_1000980/P1078108" xmlDataType="decimal"/>
    </xmlCellPr>
  </singleXmlCell>
  <singleXmlCell id="785" xr6:uid="{1234E1BF-C993-4ACB-BF41-10D34B8FD1F2}" r="H15" connectionId="0">
    <xmlCellPr id="1" xr6:uid="{20FC9028-5DDA-4649-92F9-5E370F264BFC}" uniqueName="P1078109">
      <xmlPr mapId="1" xpath="/TFI-IZD-POD/NTD-TFI-IZD-POD-E_1000980/P1078109" xmlDataType="decimal"/>
    </xmlCellPr>
  </singleXmlCell>
  <singleXmlCell id="786" xr6:uid="{BD1DD4F8-E8C8-4FD7-A855-4AB9B93F9E5E}" r="I15" connectionId="0">
    <xmlCellPr id="1" xr6:uid="{AAE59405-7EF0-489B-BBD6-0A53DBD6B1BC}" uniqueName="P1078110">
      <xmlPr mapId="1" xpath="/TFI-IZD-POD/NTD-TFI-IZD-POD-E_1000980/P1078110" xmlDataType="decimal"/>
    </xmlCellPr>
  </singleXmlCell>
  <singleXmlCell id="787" xr6:uid="{569D4F46-7AD5-4DC0-B217-500CB0D60495}" r="H16" connectionId="0">
    <xmlCellPr id="1" xr6:uid="{754E9B0F-3A80-46AA-9B9D-E23B0598852A}" uniqueName="P1078111">
      <xmlPr mapId="1" xpath="/TFI-IZD-POD/NTD-TFI-IZD-POD-E_1000980/P1078111" xmlDataType="decimal"/>
    </xmlCellPr>
  </singleXmlCell>
  <singleXmlCell id="788" xr6:uid="{543819B1-F474-42D8-A0CB-AB9A86F6EA89}" r="I16" connectionId="0">
    <xmlCellPr id="1" xr6:uid="{73D0954C-3114-4E84-B616-D6AACAC791AD}" uniqueName="P1078112">
      <xmlPr mapId="1" xpath="/TFI-IZD-POD/NTD-TFI-IZD-POD-E_1000980/P1078112" xmlDataType="decimal"/>
    </xmlCellPr>
  </singleXmlCell>
  <singleXmlCell id="789" xr6:uid="{588FFC3C-0B23-4E4C-AB78-020E75C1E494}" r="H17" connectionId="0">
    <xmlCellPr id="1" xr6:uid="{DBA74933-80C7-45E8-A1DD-073E2C09ECD9}" uniqueName="P1078117">
      <xmlPr mapId="1" xpath="/TFI-IZD-POD/NTD-TFI-IZD-POD-E_1000980/P1078117" xmlDataType="decimal"/>
    </xmlCellPr>
  </singleXmlCell>
  <singleXmlCell id="790" xr6:uid="{F535640A-E904-46A5-A235-0684C968BBD5}" r="I17" connectionId="0">
    <xmlCellPr id="1" xr6:uid="{576D1D45-B9DD-471C-B28B-79E040E7EDE8}" uniqueName="P1078118">
      <xmlPr mapId="1" xpath="/TFI-IZD-POD/NTD-TFI-IZD-POD-E_1000980/P1078118" xmlDataType="decimal"/>
    </xmlCellPr>
  </singleXmlCell>
  <singleXmlCell id="791" xr6:uid="{92EBA6E4-9369-4B07-B139-9596915ADD0E}" r="H18" connectionId="0">
    <xmlCellPr id="1" xr6:uid="{B5074B6D-6498-40F0-8860-F5A718932CFC}" uniqueName="P1078119">
      <xmlPr mapId="1" xpath="/TFI-IZD-POD/NTD-TFI-IZD-POD-E_1000980/P1078119" xmlDataType="decimal"/>
    </xmlCellPr>
  </singleXmlCell>
  <singleXmlCell id="792" xr6:uid="{8E5330CC-E109-40A7-9B0B-96EFCE9555A5}" r="I18" connectionId="0">
    <xmlCellPr id="1" xr6:uid="{D2C82A8A-B287-441A-A082-0CDC1226438C}" uniqueName="P1078120">
      <xmlPr mapId="1" xpath="/TFI-IZD-POD/NTD-TFI-IZD-POD-E_1000980/P1078120" xmlDataType="decimal"/>
    </xmlCellPr>
  </singleXmlCell>
  <singleXmlCell id="793" xr6:uid="{FAC39C80-0CBB-4A68-9D53-8D1354A10EFF}" r="H19" connectionId="0">
    <xmlCellPr id="1" xr6:uid="{1A3F0A65-1BD0-442D-AFD4-71C49C8F87F7}" uniqueName="P1123938">
      <xmlPr mapId="1" xpath="/TFI-IZD-POD/NTD-TFI-IZD-POD-E_1000980/P1123938" xmlDataType="decimal"/>
    </xmlCellPr>
  </singleXmlCell>
  <singleXmlCell id="794" xr6:uid="{97510890-3CCF-4D57-BA45-A123C9E0342C}" r="I19" connectionId="0">
    <xmlCellPr id="1" xr6:uid="{FD4C8694-84F3-4946-B957-7BDB677BA3EF}" uniqueName="P1123939">
      <xmlPr mapId="1" xpath="/TFI-IZD-POD/NTD-TFI-IZD-POD-E_1000980/P1123939" xmlDataType="decimal"/>
    </xmlCellPr>
  </singleXmlCell>
  <singleXmlCell id="795" xr6:uid="{C4E337E3-80CF-4C5D-B24A-C06131664CDA}" r="H20" connectionId="0">
    <xmlCellPr id="1" xr6:uid="{3A06FCC1-FA1A-4FE9-A4CE-BD2BA52FB0CA}" uniqueName="P1123940">
      <xmlPr mapId="1" xpath="/TFI-IZD-POD/NTD-TFI-IZD-POD-E_1000980/P1123940" xmlDataType="decimal"/>
    </xmlCellPr>
  </singleXmlCell>
  <singleXmlCell id="796" xr6:uid="{CFDF5286-EC15-4A39-B209-9F6D676797A9}" r="I20" connectionId="0">
    <xmlCellPr id="1" xr6:uid="{8E3F95A6-CC23-4282-B123-97E83A998668}" uniqueName="P1123941">
      <xmlPr mapId="1" xpath="/TFI-IZD-POD/NTD-TFI-IZD-POD-E_1000980/P1123941" xmlDataType="decimal"/>
    </xmlCellPr>
  </singleXmlCell>
  <singleXmlCell id="797" xr6:uid="{81247257-9101-404A-B477-65FEF65F3B63}" r="H21" connectionId="0">
    <xmlCellPr id="1" xr6:uid="{66A2C271-156B-4939-9562-83E3B84F6DEB}" uniqueName="P1078121">
      <xmlPr mapId="1" xpath="/TFI-IZD-POD/NTD-TFI-IZD-POD-E_1000980/P1078121" xmlDataType="decimal"/>
    </xmlCellPr>
  </singleXmlCell>
  <singleXmlCell id="798" xr6:uid="{41699B31-6087-4DAC-849B-38DB3C6F503E}" r="I21" connectionId="0">
    <xmlCellPr id="1" xr6:uid="{440D43C2-6DC3-4B9A-A77B-8CE6E8285366}" uniqueName="P1078122">
      <xmlPr mapId="1" xpath="/TFI-IZD-POD/NTD-TFI-IZD-POD-E_1000980/P1078122" xmlDataType="decimal"/>
    </xmlCellPr>
  </singleXmlCell>
  <singleXmlCell id="799" xr6:uid="{828A49EC-2ECE-4399-BE6E-55444C3D1E38}" r="H23" connectionId="0">
    <xmlCellPr id="1" xr6:uid="{669C3524-5164-448B-B999-D357DDA51D88}" uniqueName="P1078123">
      <xmlPr mapId="1" xpath="/TFI-IZD-POD/NTD-TFI-IZD-POD-E_1000980/P1078123" xmlDataType="decimal"/>
    </xmlCellPr>
  </singleXmlCell>
  <singleXmlCell id="800" xr6:uid="{4F053158-75EC-4318-BC1A-C05256494A65}" r="I23" connectionId="0">
    <xmlCellPr id="1" xr6:uid="{3C222F1D-47EC-4D40-A8D3-5E15619D18A3}" uniqueName="P1078124">
      <xmlPr mapId="1" xpath="/TFI-IZD-POD/NTD-TFI-IZD-POD-E_1000980/P1078124" xmlDataType="decimal"/>
    </xmlCellPr>
  </singleXmlCell>
  <singleXmlCell id="801" xr6:uid="{8F38160F-F305-4B3D-9D6A-89D9CE7A6ACF}" r="H24" connectionId="0">
    <xmlCellPr id="1" xr6:uid="{55E49F0A-DF47-4E1B-AB83-782000B87B83}" uniqueName="P1078125">
      <xmlPr mapId="1" xpath="/TFI-IZD-POD/NTD-TFI-IZD-POD-E_1000980/P1078125" xmlDataType="decimal"/>
    </xmlCellPr>
  </singleXmlCell>
  <singleXmlCell id="802" xr6:uid="{7108B100-1D7D-49A0-B1A7-A3056DEB376C}" r="I24" connectionId="0">
    <xmlCellPr id="1" xr6:uid="{B4369A84-89E9-46F3-AE35-323BDE6412D1}" uniqueName="P1078126">
      <xmlPr mapId="1" xpath="/TFI-IZD-POD/NTD-TFI-IZD-POD-E_1000980/P1078126" xmlDataType="decimal"/>
    </xmlCellPr>
  </singleXmlCell>
  <singleXmlCell id="803" xr6:uid="{D21C9825-C573-45B8-BADF-D735DD3730D7}" r="H25" connectionId="0">
    <xmlCellPr id="1" xr6:uid="{03E1AE40-320F-41E5-B2F7-D4F4E6193FCB}" uniqueName="P1078127">
      <xmlPr mapId="1" xpath="/TFI-IZD-POD/NTD-TFI-IZD-POD-E_1000980/P1078127" xmlDataType="decimal"/>
    </xmlCellPr>
  </singleXmlCell>
  <singleXmlCell id="804" xr6:uid="{37CE3559-3730-4510-B358-96E5466ACA58}" r="I25" connectionId="0">
    <xmlCellPr id="1" xr6:uid="{C96A6473-A318-44D4-9BDB-017853DE0335}" uniqueName="P1078128">
      <xmlPr mapId="1" xpath="/TFI-IZD-POD/NTD-TFI-IZD-POD-E_1000980/P1078128" xmlDataType="decimal"/>
    </xmlCellPr>
  </singleXmlCell>
  <singleXmlCell id="805" xr6:uid="{F3A95200-6433-4895-B78D-F0943CFE0AC1}" r="H26" connectionId="0">
    <xmlCellPr id="1" xr6:uid="{4400519D-E2D7-4A7F-B4DD-F18F7ED8236A}" uniqueName="P1078129">
      <xmlPr mapId="1" xpath="/TFI-IZD-POD/NTD-TFI-IZD-POD-E_1000980/P1078129" xmlDataType="decimal"/>
    </xmlCellPr>
  </singleXmlCell>
  <singleXmlCell id="806" xr6:uid="{03AF0539-6225-4EFA-90AC-6236DAF27F72}" r="I26" connectionId="0">
    <xmlCellPr id="1" xr6:uid="{8E8B0847-44E8-418D-899E-75D2D18DA571}" uniqueName="P1078130">
      <xmlPr mapId="1" xpath="/TFI-IZD-POD/NTD-TFI-IZD-POD-E_1000980/P1078130" xmlDataType="decimal"/>
    </xmlCellPr>
  </singleXmlCell>
  <singleXmlCell id="807" xr6:uid="{874D76C5-F83A-4593-B840-7628EE8BB90B}" r="H27" connectionId="0">
    <xmlCellPr id="1" xr6:uid="{C1DED7BC-A783-4701-AC62-A190447E6A80}" uniqueName="P1078131">
      <xmlPr mapId="1" xpath="/TFI-IZD-POD/NTD-TFI-IZD-POD-E_1000980/P1078131" xmlDataType="decimal"/>
    </xmlCellPr>
  </singleXmlCell>
  <singleXmlCell id="808" xr6:uid="{EA0E0C1A-3792-460D-B080-AC159CCB039E}" r="I27" connectionId="0">
    <xmlCellPr id="1" xr6:uid="{12F9723B-C20A-4DD4-818B-E748C2B211AC}" uniqueName="P1078132">
      <xmlPr mapId="1" xpath="/TFI-IZD-POD/NTD-TFI-IZD-POD-E_1000980/P1078132" xmlDataType="decimal"/>
    </xmlCellPr>
  </singleXmlCell>
  <singleXmlCell id="809" xr6:uid="{82738A29-22AD-4105-92AC-F8088F9BE178}" r="H28" connectionId="0">
    <xmlCellPr id="1" xr6:uid="{E98C5E71-A159-4543-B588-2DC696A7EAF9}" uniqueName="P1078133">
      <xmlPr mapId="1" xpath="/TFI-IZD-POD/NTD-TFI-IZD-POD-E_1000980/P1078133" xmlDataType="decimal"/>
    </xmlCellPr>
  </singleXmlCell>
  <singleXmlCell id="810" xr6:uid="{3D100DEC-491C-4DAE-9A8F-757736F7C9D2}" r="I28" connectionId="0">
    <xmlCellPr id="1" xr6:uid="{A2AC6507-0F0A-421C-93F1-480A4A95404E}" uniqueName="P1078134">
      <xmlPr mapId="1" xpath="/TFI-IZD-POD/NTD-TFI-IZD-POD-E_1000980/P1078134" xmlDataType="decimal"/>
    </xmlCellPr>
  </singleXmlCell>
  <singleXmlCell id="811" xr6:uid="{11BBDC9A-7ECF-48A5-8427-E4B51038F5FA}" r="H29" connectionId="0">
    <xmlCellPr id="1" xr6:uid="{7EA8DFD5-A9BE-4C0E-94CB-63B682232AD2}" uniqueName="P1078135">
      <xmlPr mapId="1" xpath="/TFI-IZD-POD/NTD-TFI-IZD-POD-E_1000980/P1078135" xmlDataType="decimal"/>
    </xmlCellPr>
  </singleXmlCell>
  <singleXmlCell id="812" xr6:uid="{C8E84F60-32F8-47DF-B4B1-94E4BFA62C3D}" r="I29" connectionId="0">
    <xmlCellPr id="1" xr6:uid="{DF024608-81C3-483A-8BBD-CF17C2EE4229}" uniqueName="P1078136">
      <xmlPr mapId="1" xpath="/TFI-IZD-POD/NTD-TFI-IZD-POD-E_1000980/P1078136" xmlDataType="decimal"/>
    </xmlCellPr>
  </singleXmlCell>
  <singleXmlCell id="813" xr6:uid="{2B115058-731D-45EE-805C-01E375080F26}" r="H30" connectionId="0">
    <xmlCellPr id="1" xr6:uid="{BD9CAF0A-149B-4A87-AF52-E7C997971E81}" uniqueName="P1078137">
      <xmlPr mapId="1" xpath="/TFI-IZD-POD/NTD-TFI-IZD-POD-E_1000980/P1078137" xmlDataType="decimal"/>
    </xmlCellPr>
  </singleXmlCell>
  <singleXmlCell id="814" xr6:uid="{0FB24D75-100F-43CD-BB5B-740C4F72AC79}" r="I30" connectionId="0">
    <xmlCellPr id="1" xr6:uid="{8D53D5AF-4D5F-485B-A161-681D2243C853}" uniqueName="P1078138">
      <xmlPr mapId="1" xpath="/TFI-IZD-POD/NTD-TFI-IZD-POD-E_1000980/P1078138" xmlDataType="decimal"/>
    </xmlCellPr>
  </singleXmlCell>
  <singleXmlCell id="815" xr6:uid="{BAB52730-CA2A-40B0-B67B-0BBE239B839E}" r="H31" connectionId="0">
    <xmlCellPr id="1" xr6:uid="{1622431F-10EE-4E80-BBC7-24BB94D70C07}" uniqueName="P1078139">
      <xmlPr mapId="1" xpath="/TFI-IZD-POD/NTD-TFI-IZD-POD-E_1000980/P1078139" xmlDataType="decimal"/>
    </xmlCellPr>
  </singleXmlCell>
  <singleXmlCell id="816" xr6:uid="{ADA2403D-7A41-4B99-BC6C-99874543AB59}" r="I31" connectionId="0">
    <xmlCellPr id="1" xr6:uid="{622F9D94-FCC6-44FF-AA56-0B6934DB6128}" uniqueName="P1078140">
      <xmlPr mapId="1" xpath="/TFI-IZD-POD/NTD-TFI-IZD-POD-E_1000980/P1078140" xmlDataType="decimal"/>
    </xmlCellPr>
  </singleXmlCell>
  <singleXmlCell id="817" xr6:uid="{BE6ECC08-41DC-4088-8DD7-02618E5BFD62}" r="H32" connectionId="0">
    <xmlCellPr id="1" xr6:uid="{3A162279-37B5-4AD5-A306-CAF774AD5D07}" uniqueName="P1078141">
      <xmlPr mapId="1" xpath="/TFI-IZD-POD/NTD-TFI-IZD-POD-E_1000980/P1078141" xmlDataType="decimal"/>
    </xmlCellPr>
  </singleXmlCell>
  <singleXmlCell id="818" xr6:uid="{38D07B06-D530-4143-AC63-57296536D628}" r="I32" connectionId="0">
    <xmlCellPr id="1" xr6:uid="{8B885DEA-022D-45C0-B6FA-48B40F9B683F}" uniqueName="P1078142">
      <xmlPr mapId="1" xpath="/TFI-IZD-POD/NTD-TFI-IZD-POD-E_1000980/P1078142" xmlDataType="decimal"/>
    </xmlCellPr>
  </singleXmlCell>
  <singleXmlCell id="819" xr6:uid="{4DF04925-9219-4A25-BAF1-C72BF6616E9B}" r="H33" connectionId="0">
    <xmlCellPr id="1" xr6:uid="{3C7AF39E-7231-4140-9BFF-A678218601A9}" uniqueName="P1078143">
      <xmlPr mapId="1" xpath="/TFI-IZD-POD/NTD-TFI-IZD-POD-E_1000980/P1078143" xmlDataType="decimal"/>
    </xmlCellPr>
  </singleXmlCell>
  <singleXmlCell id="820" xr6:uid="{84DA48FB-D594-43DD-9234-DD11BBAD95D8}" r="I33" connectionId="0">
    <xmlCellPr id="1" xr6:uid="{B8E84255-CB55-4A71-B920-516608A1F682}" uniqueName="P1078144">
      <xmlPr mapId="1" xpath="/TFI-IZD-POD/NTD-TFI-IZD-POD-E_1000980/P1078144" xmlDataType="decimal"/>
    </xmlCellPr>
  </singleXmlCell>
  <singleXmlCell id="821" xr6:uid="{F41F297C-EA1F-4CB9-BE07-A034321A5D11}" r="H34" connectionId="0">
    <xmlCellPr id="1" xr6:uid="{1CDE1FDF-3E90-4BF7-9512-C8CEEB8BD2C7}" uniqueName="P1078145">
      <xmlPr mapId="1" xpath="/TFI-IZD-POD/NTD-TFI-IZD-POD-E_1000980/P1078145" xmlDataType="decimal"/>
    </xmlCellPr>
  </singleXmlCell>
  <singleXmlCell id="822" xr6:uid="{5FB3E3A7-0040-414F-B3A9-9FE6B475E84A}" r="I34" connectionId="0">
    <xmlCellPr id="1" xr6:uid="{0E55F30A-A0A9-4ABD-ABF1-39A0DAF9655B}" uniqueName="P1078146">
      <xmlPr mapId="1" xpath="/TFI-IZD-POD/NTD-TFI-IZD-POD-E_1000980/P1078146" xmlDataType="decimal"/>
    </xmlCellPr>
  </singleXmlCell>
  <singleXmlCell id="823" xr6:uid="{62D87B60-DEA0-4F9B-A1D9-205623E958F0}" r="H35" connectionId="0">
    <xmlCellPr id="1" xr6:uid="{C83B1F09-8B27-4D03-8599-8205D7532BDE}" uniqueName="P1078147">
      <xmlPr mapId="1" xpath="/TFI-IZD-POD/NTD-TFI-IZD-POD-E_1000980/P1078147" xmlDataType="decimal"/>
    </xmlCellPr>
  </singleXmlCell>
  <singleXmlCell id="824" xr6:uid="{798D7464-D12E-4D05-AA68-D82267E18C22}" r="I35" connectionId="0">
    <xmlCellPr id="1" xr6:uid="{B69FF549-AD4E-4127-BAC2-7ABABD4C0BBC}" uniqueName="P1078148">
      <xmlPr mapId="1" xpath="/TFI-IZD-POD/NTD-TFI-IZD-POD-E_1000980/P1078148" xmlDataType="decimal"/>
    </xmlCellPr>
  </singleXmlCell>
  <singleXmlCell id="825" xr6:uid="{38E2A604-FE5F-4B8A-8C0A-098D3265368A}" r="H36" connectionId="0">
    <xmlCellPr id="1" xr6:uid="{4DDF7D07-4F7A-46DA-B9BA-6DED5A54EBF8}" uniqueName="P1078149">
      <xmlPr mapId="1" xpath="/TFI-IZD-POD/NTD-TFI-IZD-POD-E_1000980/P1078149" xmlDataType="decimal"/>
    </xmlCellPr>
  </singleXmlCell>
  <singleXmlCell id="826" xr6:uid="{1E232823-1356-47B9-847D-367A3E9531A6}" r="I36" connectionId="0">
    <xmlCellPr id="1" xr6:uid="{8B4C618C-7E8A-4B3A-8978-87C809C95A4B}" uniqueName="P1078150">
      <xmlPr mapId="1" xpath="/TFI-IZD-POD/NTD-TFI-IZD-POD-E_1000980/P1078150" xmlDataType="decimal"/>
    </xmlCellPr>
  </singleXmlCell>
  <singleXmlCell id="827" xr6:uid="{4B80D643-E4F0-4FD5-A4DD-B721E6508F12}" r="H38" connectionId="0">
    <xmlCellPr id="1" xr6:uid="{A9789C10-33A7-44C4-83F8-585D9BD1CC2B}" uniqueName="P1078151">
      <xmlPr mapId="1" xpath="/TFI-IZD-POD/NTD-TFI-IZD-POD-E_1000980/P1078151" xmlDataType="decimal"/>
    </xmlCellPr>
  </singleXmlCell>
  <singleXmlCell id="828" xr6:uid="{85C17C1B-5C00-4C96-9548-2879F798F4B9}" r="I38" connectionId="0">
    <xmlCellPr id="1" xr6:uid="{FD1CA469-E0BA-48A3-9A5A-8A6B93ACD1E0}" uniqueName="P1078152">
      <xmlPr mapId="1" xpath="/TFI-IZD-POD/NTD-TFI-IZD-POD-E_1000980/P1078152" xmlDataType="decimal"/>
    </xmlCellPr>
  </singleXmlCell>
  <singleXmlCell id="829" xr6:uid="{E4D6F8A4-E3A8-4C6E-A598-150EC8B2D440}" r="H39" connectionId="0">
    <xmlCellPr id="1" xr6:uid="{C3FFB043-234F-4D19-BF96-AD0D6408618D}" uniqueName="P1078153">
      <xmlPr mapId="1" xpath="/TFI-IZD-POD/NTD-TFI-IZD-POD-E_1000980/P1078153" xmlDataType="decimal"/>
    </xmlCellPr>
  </singleXmlCell>
  <singleXmlCell id="830" xr6:uid="{9E98142E-E592-48D1-9223-3BE7F5ADBD5A}" r="I39" connectionId="0">
    <xmlCellPr id="1" xr6:uid="{99092BDB-007A-4594-88AB-484D3FED486B}" uniqueName="P1078154">
      <xmlPr mapId="1" xpath="/TFI-IZD-POD/NTD-TFI-IZD-POD-E_1000980/P1078154" xmlDataType="decimal"/>
    </xmlCellPr>
  </singleXmlCell>
  <singleXmlCell id="831" xr6:uid="{DD271BAD-64C0-4BBC-913F-411A2AD299BB}" r="H40" connectionId="0">
    <xmlCellPr id="1" xr6:uid="{1F5AF577-FF80-4707-8D85-F0CBCAA9C0B7}" uniqueName="P1078155">
      <xmlPr mapId="1" xpath="/TFI-IZD-POD/NTD-TFI-IZD-POD-E_1000980/P1078155" xmlDataType="decimal"/>
    </xmlCellPr>
  </singleXmlCell>
  <singleXmlCell id="832" xr6:uid="{54F1A652-CFC8-40EB-A0FB-B6D653128E87}" r="I40" connectionId="0">
    <xmlCellPr id="1" xr6:uid="{656D2FF0-ECFD-4F19-9677-B531C763AF43}" uniqueName="P1078156">
      <xmlPr mapId="1" xpath="/TFI-IZD-POD/NTD-TFI-IZD-POD-E_1000980/P1078156" xmlDataType="decimal"/>
    </xmlCellPr>
  </singleXmlCell>
  <singleXmlCell id="833" xr6:uid="{8858BAE1-AA1C-4B19-8758-6B4F966148AD}" r="H41" connectionId="0">
    <xmlCellPr id="1" xr6:uid="{B00DAFEC-43B7-4FD9-A911-9825D378BC42}" uniqueName="P1078157">
      <xmlPr mapId="1" xpath="/TFI-IZD-POD/NTD-TFI-IZD-POD-E_1000980/P1078157" xmlDataType="decimal"/>
    </xmlCellPr>
  </singleXmlCell>
  <singleXmlCell id="834" xr6:uid="{CB2B9757-CFCC-487B-BC23-41F7C2247EFB}" r="I41" connectionId="0">
    <xmlCellPr id="1" xr6:uid="{BC97C61A-EBBC-43F4-8A31-84E093F185EA}" uniqueName="P1078158">
      <xmlPr mapId="1" xpath="/TFI-IZD-POD/NTD-TFI-IZD-POD-E_1000980/P1078158" xmlDataType="decimal"/>
    </xmlCellPr>
  </singleXmlCell>
  <singleXmlCell id="835" xr6:uid="{C0D4079F-C5D8-475F-90A4-90C2D96B0B22}" r="H42" connectionId="0">
    <xmlCellPr id="1" xr6:uid="{5C42B0CC-CD12-4AFA-BBEB-04090651E344}" uniqueName="P1078159">
      <xmlPr mapId="1" xpath="/TFI-IZD-POD/NTD-TFI-IZD-POD-E_1000980/P1078159" xmlDataType="decimal"/>
    </xmlCellPr>
  </singleXmlCell>
  <singleXmlCell id="836" xr6:uid="{068699C4-8D7A-40CB-B3B3-F6882CE07228}" r="I42" connectionId="0">
    <xmlCellPr id="1" xr6:uid="{C77345A6-CFC1-4933-B2B7-45E6DDC5A4DF}" uniqueName="P1078160">
      <xmlPr mapId="1" xpath="/TFI-IZD-POD/NTD-TFI-IZD-POD-E_1000980/P1078160" xmlDataType="decimal"/>
    </xmlCellPr>
  </singleXmlCell>
  <singleXmlCell id="837" xr6:uid="{4E0E7106-C978-4887-9005-10A6F3C49FB6}" r="H43" connectionId="0">
    <xmlCellPr id="1" xr6:uid="{EE92B33D-AE12-4639-876C-DC2287907C9E}" uniqueName="P1078161">
      <xmlPr mapId="1" xpath="/TFI-IZD-POD/NTD-TFI-IZD-POD-E_1000980/P1078161" xmlDataType="decimal"/>
    </xmlCellPr>
  </singleXmlCell>
  <singleXmlCell id="838" xr6:uid="{5D42F596-61D6-4C40-B25F-ED858C914AB6}" r="I43" connectionId="0">
    <xmlCellPr id="1" xr6:uid="{944F5534-89B4-4E3F-B87D-C1FCAA2E027B}" uniqueName="P1078162">
      <xmlPr mapId="1" xpath="/TFI-IZD-POD/NTD-TFI-IZD-POD-E_1000980/P1078162" xmlDataType="decimal"/>
    </xmlCellPr>
  </singleXmlCell>
  <singleXmlCell id="839" xr6:uid="{9F85C72E-F344-4565-8B5D-F0077ADCADAD}" r="H44" connectionId="0">
    <xmlCellPr id="1" xr6:uid="{1FF78944-AF2C-4F42-970A-A5051AEE2552}" uniqueName="P1078163">
      <xmlPr mapId="1" xpath="/TFI-IZD-POD/NTD-TFI-IZD-POD-E_1000980/P1078163" xmlDataType="decimal"/>
    </xmlCellPr>
  </singleXmlCell>
  <singleXmlCell id="840" xr6:uid="{CB9F572E-37D8-4567-B0EF-092B7B01DF97}" r="I44" connectionId="0">
    <xmlCellPr id="1" xr6:uid="{34307E86-9314-41C8-9D58-83504CCC9843}" uniqueName="P1078164">
      <xmlPr mapId="1" xpath="/TFI-IZD-POD/NTD-TFI-IZD-POD-E_1000980/P1078164" xmlDataType="decimal"/>
    </xmlCellPr>
  </singleXmlCell>
  <singleXmlCell id="841" xr6:uid="{DCE937D5-0B9F-4ACD-B7D1-603CDF655F07}" r="H45" connectionId="0">
    <xmlCellPr id="1" xr6:uid="{478DC7D1-EBCB-4561-B0E9-869B5D6EA95D}" uniqueName="P1078165">
      <xmlPr mapId="1" xpath="/TFI-IZD-POD/NTD-TFI-IZD-POD-E_1000980/P1078165" xmlDataType="decimal"/>
    </xmlCellPr>
  </singleXmlCell>
  <singleXmlCell id="842" xr6:uid="{9E9D4AD4-01A5-461F-A4B9-85543AB4ACC1}" r="I45" connectionId="0">
    <xmlCellPr id="1" xr6:uid="{9CA2B11C-63D3-4BE6-8FA9-71EC9A088925}" uniqueName="P1078166">
      <xmlPr mapId="1" xpath="/TFI-IZD-POD/NTD-TFI-IZD-POD-E_1000980/P1078166" xmlDataType="decimal"/>
    </xmlCellPr>
  </singleXmlCell>
  <singleXmlCell id="843" xr6:uid="{3038F5C1-33D2-4296-8912-98EFF04668CB}" r="H46" connectionId="0">
    <xmlCellPr id="1" xr6:uid="{861BB54A-9256-444E-91C7-53697610B3A1}" uniqueName="P1078167">
      <xmlPr mapId="1" xpath="/TFI-IZD-POD/NTD-TFI-IZD-POD-E_1000980/P1078167" xmlDataType="decimal"/>
    </xmlCellPr>
  </singleXmlCell>
  <singleXmlCell id="844" xr6:uid="{A0408F74-4300-4A3D-BFDC-73CE37359778}" r="I46" connectionId="0">
    <xmlCellPr id="1" xr6:uid="{517BED97-461D-4F63-B898-DF75B8FCF4D9}" uniqueName="P1078168">
      <xmlPr mapId="1" xpath="/TFI-IZD-POD/NTD-TFI-IZD-POD-E_1000980/P1078168" xmlDataType="decimal"/>
    </xmlCellPr>
  </singleXmlCell>
  <singleXmlCell id="845" xr6:uid="{026B766A-48EC-4BD0-8B2F-EDAFEBE93267}" r="H47" connectionId="0">
    <xmlCellPr id="1" xr6:uid="{4D27D738-00C4-4759-B4F8-B93A877258C6}" uniqueName="P1078169">
      <xmlPr mapId="1" xpath="/TFI-IZD-POD/NTD-TFI-IZD-POD-E_1000980/P1078169" xmlDataType="decimal"/>
    </xmlCellPr>
  </singleXmlCell>
  <singleXmlCell id="846" xr6:uid="{6CE0A7B0-F4F5-421F-82D3-6DE7D337525D}" r="I47" connectionId="0">
    <xmlCellPr id="1" xr6:uid="{1ECE9E6C-B1B8-4B35-8036-9E2CD8A43EDF}" uniqueName="P1078170">
      <xmlPr mapId="1" xpath="/TFI-IZD-POD/NTD-TFI-IZD-POD-E_1000980/P1078170" xmlDataType="decimal"/>
    </xmlCellPr>
  </singleXmlCell>
  <singleXmlCell id="847" xr6:uid="{0AF60987-66DD-4FE2-AEC2-B1619BEDCA2F}" r="H48" connectionId="0">
    <xmlCellPr id="1" xr6:uid="{D5698F82-C3BD-4714-9D34-F28042738CB0}" uniqueName="P1078171">
      <xmlPr mapId="1" xpath="/TFI-IZD-POD/NTD-TFI-IZD-POD-E_1000980/P1078171" xmlDataType="decimal"/>
    </xmlCellPr>
  </singleXmlCell>
  <singleXmlCell id="848" xr6:uid="{883D3CB1-BB13-427A-A77F-F88CB04E146C}" r="I48" connectionId="0">
    <xmlCellPr id="1" xr6:uid="{72A1CFE4-0817-442C-BDC4-F9EC6FD09314}" uniqueName="P1078172">
      <xmlPr mapId="1" xpath="/TFI-IZD-POD/NTD-TFI-IZD-POD-E_1000980/P1078172" xmlDataType="decimal"/>
    </xmlCellPr>
  </singleXmlCell>
  <singleXmlCell id="849" xr6:uid="{E8FAFE3F-2437-4FE8-918B-FEE0184158E3}" r="H49" connectionId="0">
    <xmlCellPr id="1" xr6:uid="{6AD91ADC-B41F-426F-B0A9-71BFFCA1E421}" uniqueName="P1078173">
      <xmlPr mapId="1" xpath="/TFI-IZD-POD/NTD-TFI-IZD-POD-E_1000980/P1078173" xmlDataType="decimal"/>
    </xmlCellPr>
  </singleXmlCell>
  <singleXmlCell id="850" xr6:uid="{748E66BA-4FA6-45D7-8D02-DD11EDC56D07}" r="I49" connectionId="0">
    <xmlCellPr id="1" xr6:uid="{7D230079-215B-4CE5-9E79-AF2170068246}" uniqueName="P1078174">
      <xmlPr mapId="1" xpath="/TFI-IZD-POD/NTD-TFI-IZD-POD-E_1000980/P1078174" xmlDataType="decimal"/>
    </xmlCellPr>
  </singleXmlCell>
  <singleXmlCell id="851" xr6:uid="{8145809C-DC0F-4B4B-8260-2D1EE24035B7}" r="H50" connectionId="0">
    <xmlCellPr id="1" xr6:uid="{BAEF8D97-3861-4695-A2A5-7F87AE00706D}" uniqueName="P1078175">
      <xmlPr mapId="1" xpath="/TFI-IZD-POD/NTD-TFI-IZD-POD-E_1000980/P1078175" xmlDataType="decimal"/>
    </xmlCellPr>
  </singleXmlCell>
  <singleXmlCell id="852" xr6:uid="{7E1FA54E-EA1E-448B-8946-2B8E5252048E}" r="I50" connectionId="0">
    <xmlCellPr id="1" xr6:uid="{6B9C9C5B-6941-4E29-9216-B1CA820D13BA}" uniqueName="P1078176">
      <xmlPr mapId="1" xpath="/TFI-IZD-POD/NTD-TFI-IZD-POD-E_1000980/P1078176" xmlDataType="decimal"/>
    </xmlCellPr>
  </singleXmlCell>
  <singleXmlCell id="853" xr6:uid="{31537318-4461-405A-9B21-DBD91F18A6E5}" r="H51" connectionId="0">
    <xmlCellPr id="1" xr6:uid="{DF3333D0-9C9B-4EE9-80D9-484C310EF3A2}" uniqueName="P1078177">
      <xmlPr mapId="1" xpath="/TFI-IZD-POD/NTD-TFI-IZD-POD-E_1000980/P1078177" xmlDataType="decimal"/>
    </xmlCellPr>
  </singleXmlCell>
  <singleXmlCell id="854" xr6:uid="{FD057ED0-04B5-446A-8534-E056816AC0B4}" r="I51" connectionId="0">
    <xmlCellPr id="1" xr6:uid="{1DC6B7F4-98D7-4C8E-A597-EDACA349DAC7}" uniqueName="P1078178">
      <xmlPr mapId="1" xpath="/TFI-IZD-POD/NTD-TFI-IZD-POD-E_1000980/P1078178" xmlDataType="decimal"/>
    </xmlCellPr>
  </singleXmlCell>
  <singleXmlCell id="855" xr6:uid="{01314C62-E94E-4467-A7CF-63FE9E5CB3D1}" r="H52" connectionId="0">
    <xmlCellPr id="1" xr6:uid="{B903A453-09AB-44D8-82E1-305F4944629F}" uniqueName="P1078179">
      <xmlPr mapId="1" xpath="/TFI-IZD-POD/NTD-TFI-IZD-POD-E_1000980/P1078179" xmlDataType="decimal"/>
    </xmlCellPr>
  </singleXmlCell>
  <singleXmlCell id="856" xr6:uid="{C670609D-A2D8-4B88-AD15-8005CCA496E4}" r="I52" connectionId="0">
    <xmlCellPr id="1" xr6:uid="{5270BAF6-00B1-495E-96B2-14B122F3E0BA}" uniqueName="P1078180">
      <xmlPr mapId="1" xpath="/TFI-IZD-POD/NTD-TFI-IZD-POD-E_1000980/P1078180" xmlDataType="decimal"/>
    </xmlCellPr>
  </singleXmlCell>
  <singleXmlCell id="857" xr6:uid="{E93CCB1F-A302-434C-A418-6F9D19BAF023}" r="H53" connectionId="0">
    <xmlCellPr id="1" xr6:uid="{46C948F3-8496-4535-867C-FBA85B8012E8}" uniqueName="P1078181">
      <xmlPr mapId="1" xpath="/TFI-IZD-POD/NTD-TFI-IZD-POD-E_1000980/P1078181" xmlDataType="decimal"/>
    </xmlCellPr>
  </singleXmlCell>
  <singleXmlCell id="858" xr6:uid="{20B5EDD9-6923-4EFA-B726-1DC91A87444D}" r="I53" connectionId="0">
    <xmlCellPr id="1" xr6:uid="{309BBB9A-E1A3-439B-B851-616BC033B67A}" uniqueName="P1078182">
      <xmlPr mapId="1"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9" xr6:uid="{150DEC71-8DE5-43C9-8BFD-1AB2B1DD13B2}" r="H7" connectionId="0">
    <xmlCellPr id="1" xr6:uid="{4396FFA2-1F47-46F3-A4B1-09CA13E3C638}" uniqueName="P1073415">
      <xmlPr mapId="1" xpath="/TFI-IZD-POD/IPK-GFI-IZD-POD-E_1000981/P1073415" xmlDataType="decimal"/>
    </xmlCellPr>
  </singleXmlCell>
  <singleXmlCell id="860" xr6:uid="{37B839C5-2D68-4A06-A0F0-282B196AA41E}" r="I7" connectionId="0">
    <xmlCellPr id="1" xr6:uid="{CCF852BB-CB0F-46F8-A27D-6DA0F1D93012}" uniqueName="P1078183">
      <xmlPr mapId="1" xpath="/TFI-IZD-POD/IPK-GFI-IZD-POD-E_1000981/P1078183" xmlDataType="decimal"/>
    </xmlCellPr>
  </singleXmlCell>
  <singleXmlCell id="861" xr6:uid="{88974923-61A8-438D-B4CC-5C630A0DF882}" r="J7" connectionId="0">
    <xmlCellPr id="1" xr6:uid="{815C49F3-8BC1-4002-8D6F-F458F5474EE8}" uniqueName="P1078184">
      <xmlPr mapId="1" xpath="/TFI-IZD-POD/IPK-GFI-IZD-POD-E_1000981/P1078184" xmlDataType="decimal"/>
    </xmlCellPr>
  </singleXmlCell>
  <singleXmlCell id="862" xr6:uid="{F82E439D-A1A1-4222-91BD-B620C1B8BD8F}" r="K7" connectionId="0">
    <xmlCellPr id="1" xr6:uid="{55FE1C6A-B30D-4070-9B5A-71E853257438}" uniqueName="P1078185">
      <xmlPr mapId="1" xpath="/TFI-IZD-POD/IPK-GFI-IZD-POD-E_1000981/P1078185" xmlDataType="decimal"/>
    </xmlCellPr>
  </singleXmlCell>
  <singleXmlCell id="863" xr6:uid="{32916DBA-6DAB-47DB-A6D8-167AA4807E34}" r="L7" connectionId="0">
    <xmlCellPr id="1" xr6:uid="{8E249C28-FCA5-46C8-B242-D8AC19DF82DA}" uniqueName="P1078186">
      <xmlPr mapId="1" xpath="/TFI-IZD-POD/IPK-GFI-IZD-POD-E_1000981/P1078186" xmlDataType="decimal"/>
    </xmlCellPr>
  </singleXmlCell>
  <singleXmlCell id="864" xr6:uid="{5352360A-17C7-44A7-9AFC-FF1397A2F602}" r="M7" connectionId="0">
    <xmlCellPr id="1" xr6:uid="{5B898EB8-01C8-468A-AD04-1400598F3C82}" uniqueName="P1078187">
      <xmlPr mapId="1" xpath="/TFI-IZD-POD/IPK-GFI-IZD-POD-E_1000981/P1078187" xmlDataType="decimal"/>
    </xmlCellPr>
  </singleXmlCell>
  <singleXmlCell id="865" xr6:uid="{D082588F-3694-4E01-B246-ADAC2E918D95}" r="N7" connectionId="0">
    <xmlCellPr id="1" xr6:uid="{1F79268F-094F-4847-8AF5-D528FE4F7EDC}" uniqueName="P1078188">
      <xmlPr mapId="1" xpath="/TFI-IZD-POD/IPK-GFI-IZD-POD-E_1000981/P1078188" xmlDataType="decimal"/>
    </xmlCellPr>
  </singleXmlCell>
  <singleXmlCell id="866" xr6:uid="{2E4961DE-3934-4BBD-B38E-9325F039D7F0}" r="O7" connectionId="0">
    <xmlCellPr id="1" xr6:uid="{D3B93947-0361-4015-B309-1BF550A247C5}" uniqueName="P1078189">
      <xmlPr mapId="1" xpath="/TFI-IZD-POD/IPK-GFI-IZD-POD-E_1000981/P1078189" xmlDataType="decimal"/>
    </xmlCellPr>
  </singleXmlCell>
  <singleXmlCell id="867" xr6:uid="{A30A89F9-D00B-44FD-BC6E-548BC5F0DBE9}" r="P7" connectionId="0">
    <xmlCellPr id="1" xr6:uid="{F3F047AD-B182-4E14-ADD8-26BF887177FF}" uniqueName="P1081532">
      <xmlPr mapId="1" xpath="/TFI-IZD-POD/IPK-GFI-IZD-POD-E_1000981/P1081532" xmlDataType="decimal"/>
    </xmlCellPr>
  </singleXmlCell>
  <singleXmlCell id="868" xr6:uid="{DB6FAAB4-1CE2-4DA5-9FD9-D468D1B0FFDD}" r="Q7" connectionId="0">
    <xmlCellPr id="1" xr6:uid="{888BF545-CCD8-4ACF-93F8-DF02FC9B679F}" uniqueName="P1081533">
      <xmlPr mapId="1" xpath="/TFI-IZD-POD/IPK-GFI-IZD-POD-E_1000981/P1081533" xmlDataType="decimal"/>
    </xmlCellPr>
  </singleXmlCell>
  <singleXmlCell id="869" xr6:uid="{098E8EEC-9F80-4D2F-9E76-3194E5F17CFE}" r="R7" connectionId="0">
    <xmlCellPr id="1" xr6:uid="{72D2C723-1E01-43A6-856E-4EDD35B08BE8}" uniqueName="P1081534">
      <xmlPr mapId="1" xpath="/TFI-IZD-POD/IPK-GFI-IZD-POD-E_1000981/P1081534" xmlDataType="decimal"/>
    </xmlCellPr>
  </singleXmlCell>
  <singleXmlCell id="870" xr6:uid="{C3743CFC-FDEE-4769-92B8-DD7BC7C5AC41}" r="S7" connectionId="0">
    <xmlCellPr id="1" xr6:uid="{F4AFF8EE-D85C-47DD-A2CB-8C8F3D31E93A}" uniqueName="P1124774">
      <xmlPr mapId="1" xpath="/TFI-IZD-POD/IPK-GFI-IZD-POD-E_1000981/P1124774" xmlDataType="decimal"/>
    </xmlCellPr>
  </singleXmlCell>
  <singleXmlCell id="871" xr6:uid="{5338A29B-180D-41B3-8DB5-F3A412415174}" r="T7" connectionId="0">
    <xmlCellPr id="1" xr6:uid="{217E3216-E425-4B6E-8FCF-0F466E6F2F25}" uniqueName="P1124775">
      <xmlPr mapId="1" xpath="/TFI-IZD-POD/IPK-GFI-IZD-POD-E_1000981/P1124775" xmlDataType="decimal"/>
    </xmlCellPr>
  </singleXmlCell>
  <singleXmlCell id="872" xr6:uid="{CD206FF4-6C4D-48F8-971E-CBD60737596D}" r="U7" connectionId="0">
    <xmlCellPr id="1" xr6:uid="{9A25F733-7579-443D-8B3C-8D4620F84D66}" uniqueName="P1420846">
      <xmlPr mapId="1" xpath="/TFI-IZD-POD/IPK-GFI-IZD-POD-E_1000981/P1420846" xmlDataType="decimal"/>
    </xmlCellPr>
  </singleXmlCell>
  <singleXmlCell id="873" xr6:uid="{BCCB7B78-E799-4338-876E-6BCA4AFC3E7E}" r="V7" connectionId="0">
    <xmlCellPr id="1" xr6:uid="{74A072FE-CF35-4A80-91B1-516B50A0A90C}" uniqueName="P1081535">
      <xmlPr mapId="1" xpath="/TFI-IZD-POD/IPK-GFI-IZD-POD-E_1000981/P1081535" xmlDataType="decimal"/>
    </xmlCellPr>
  </singleXmlCell>
  <singleXmlCell id="874" xr6:uid="{5202DEE4-E5B1-4008-86BB-009595097267}" r="W7" connectionId="0">
    <xmlCellPr id="1" xr6:uid="{D0611BD1-27FC-4201-922B-6A15B5834ADA}" uniqueName="P1081536">
      <xmlPr mapId="1" xpath="/TFI-IZD-POD/IPK-GFI-IZD-POD-E_1000981/P1081536" xmlDataType="decimal"/>
    </xmlCellPr>
  </singleXmlCell>
  <singleXmlCell id="875" xr6:uid="{6603907B-0B4F-4357-9EA8-61DDEE876156}" r="X7" connectionId="0">
    <xmlCellPr id="1" xr6:uid="{F691D8C4-34E8-4BD6-B23F-F3CF391C6A88}" uniqueName="P1081537">
      <xmlPr mapId="1" xpath="/TFI-IZD-POD/IPK-GFI-IZD-POD-E_1000981/P1081537" xmlDataType="decimal"/>
    </xmlCellPr>
  </singleXmlCell>
  <singleXmlCell id="876" xr6:uid="{7143F83B-69A8-43B4-9649-180C33CE1178}" r="Y7" connectionId="0">
    <xmlCellPr id="1" xr6:uid="{561F1039-5EFD-456E-99DE-05FC859224A2}" uniqueName="P1081538">
      <xmlPr mapId="1" xpath="/TFI-IZD-POD/IPK-GFI-IZD-POD-E_1000981/P1081538" xmlDataType="decimal"/>
    </xmlCellPr>
  </singleXmlCell>
  <singleXmlCell id="877" xr6:uid="{B1EDF284-BCD9-48EB-B8ED-49F22D3E43AA}" r="Z7" connectionId="0">
    <xmlCellPr id="1" xr6:uid="{8EF24077-CE55-44F9-8C05-3B2C3541372D}" uniqueName="P1081539">
      <xmlPr mapId="1" xpath="/TFI-IZD-POD/IPK-GFI-IZD-POD-E_1000981/P1081539" xmlDataType="decimal"/>
    </xmlCellPr>
  </singleXmlCell>
  <singleXmlCell id="878" xr6:uid="{9E60D262-39C4-41A4-8503-8C6D3EDF1AFE}" r="H8" connectionId="0">
    <xmlCellPr id="1" xr6:uid="{C4A729DA-7A09-4CE3-BB6F-68BC1F96BF12}" uniqueName="P1078190">
      <xmlPr mapId="1" xpath="/TFI-IZD-POD/IPK-GFI-IZD-POD-E_1000981/P1078190" xmlDataType="decimal"/>
    </xmlCellPr>
  </singleXmlCell>
  <singleXmlCell id="879" xr6:uid="{A8F051DE-DF0F-48F2-BD40-0E11E4BBC38E}" r="I8" connectionId="0">
    <xmlCellPr id="1" xr6:uid="{6F66D610-F287-43F5-A347-046EDA5E5765}" uniqueName="P1078191">
      <xmlPr mapId="1" xpath="/TFI-IZD-POD/IPK-GFI-IZD-POD-E_1000981/P1078191" xmlDataType="decimal"/>
    </xmlCellPr>
  </singleXmlCell>
  <singleXmlCell id="880" xr6:uid="{B1B8070A-596F-4777-A217-FB6F22933FDB}" r="J8" connectionId="0">
    <xmlCellPr id="1" xr6:uid="{4F885F36-8804-4489-A28F-465FB03EE6F8}" uniqueName="P1078192">
      <xmlPr mapId="1" xpath="/TFI-IZD-POD/IPK-GFI-IZD-POD-E_1000981/P1078192" xmlDataType="decimal"/>
    </xmlCellPr>
  </singleXmlCell>
  <singleXmlCell id="881" xr6:uid="{3FAFE0AE-0500-401A-8F8E-CDB5743136B3}" r="K8" connectionId="0">
    <xmlCellPr id="1" xr6:uid="{560FAC1D-D4BA-4CCB-A510-49D32063342C}" uniqueName="P1078193">
      <xmlPr mapId="1" xpath="/TFI-IZD-POD/IPK-GFI-IZD-POD-E_1000981/P1078193" xmlDataType="decimal"/>
    </xmlCellPr>
  </singleXmlCell>
  <singleXmlCell id="882" xr6:uid="{85DA619E-68E3-4C1B-834B-E0A9D707442A}" r="L8" connectionId="0">
    <xmlCellPr id="1" xr6:uid="{DC9B0D56-F10A-47C0-88B1-D73753E58EE9}" uniqueName="P1078194">
      <xmlPr mapId="1" xpath="/TFI-IZD-POD/IPK-GFI-IZD-POD-E_1000981/P1078194" xmlDataType="decimal"/>
    </xmlCellPr>
  </singleXmlCell>
  <singleXmlCell id="883" xr6:uid="{FE0A930A-7B10-4D41-90FB-8526F92431C5}" r="M8" connectionId="0">
    <xmlCellPr id="1" xr6:uid="{48B02935-CBFF-4165-A34E-B2E1BACA528C}" uniqueName="P1078195">
      <xmlPr mapId="1" xpath="/TFI-IZD-POD/IPK-GFI-IZD-POD-E_1000981/P1078195" xmlDataType="decimal"/>
    </xmlCellPr>
  </singleXmlCell>
  <singleXmlCell id="884" xr6:uid="{E0414A40-0D30-4909-A69D-07500762582C}" r="N8" connectionId="0">
    <xmlCellPr id="1" xr6:uid="{D17CDFB9-3BB4-4DCA-B2DC-18D66D3A0115}" uniqueName="P1078196">
      <xmlPr mapId="1" xpath="/TFI-IZD-POD/IPK-GFI-IZD-POD-E_1000981/P1078196" xmlDataType="decimal"/>
    </xmlCellPr>
  </singleXmlCell>
  <singleXmlCell id="885" xr6:uid="{FCC48427-602A-4798-A4D1-C60DB7D8119C}" r="O8" connectionId="0">
    <xmlCellPr id="1" xr6:uid="{000DAC3B-AE0A-456E-A6DD-9F46C7220AFE}" uniqueName="P1078197">
      <xmlPr mapId="1" xpath="/TFI-IZD-POD/IPK-GFI-IZD-POD-E_1000981/P1078197" xmlDataType="decimal"/>
    </xmlCellPr>
  </singleXmlCell>
  <singleXmlCell id="886" xr6:uid="{73DD68D9-CADD-42DA-9613-2EA2DB3A2889}" r="P8" connectionId="0">
    <xmlCellPr id="1" xr6:uid="{2C795E1E-C9C9-4845-A0A3-6A0E97A8F01E}" uniqueName="P1081540">
      <xmlPr mapId="1" xpath="/TFI-IZD-POD/IPK-GFI-IZD-POD-E_1000981/P1081540" xmlDataType="decimal"/>
    </xmlCellPr>
  </singleXmlCell>
  <singleXmlCell id="887" xr6:uid="{9C50F1DE-1036-4369-821A-675F2B8F9CF5}" r="Q8" connectionId="0">
    <xmlCellPr id="1" xr6:uid="{A9B3C9B8-7ECC-4CD2-9EE0-DA08F9988F45}" uniqueName="P1081546">
      <xmlPr mapId="1" xpath="/TFI-IZD-POD/IPK-GFI-IZD-POD-E_1000981/P1081546" xmlDataType="decimal"/>
    </xmlCellPr>
  </singleXmlCell>
  <singleXmlCell id="888" xr6:uid="{917CFDBC-2718-4048-84B9-DDB3D50ADC30}" r="R8" connectionId="0">
    <xmlCellPr id="1" xr6:uid="{BE46E677-E842-43C4-BC86-32A3DD90261D}" uniqueName="P1081648">
      <xmlPr mapId="1" xpath="/TFI-IZD-POD/IPK-GFI-IZD-POD-E_1000981/P1081648" xmlDataType="decimal"/>
    </xmlCellPr>
  </singleXmlCell>
  <singleXmlCell id="889" xr6:uid="{36D8838A-BB76-4DAE-9729-44F775C81A7F}" r="S8" connectionId="0">
    <xmlCellPr id="1" xr6:uid="{BE2B3E48-B272-40BE-A5D1-FAED82CBBB2C}" uniqueName="P1124776">
      <xmlPr mapId="1" xpath="/TFI-IZD-POD/IPK-GFI-IZD-POD-E_1000981/P1124776" xmlDataType="decimal"/>
    </xmlCellPr>
  </singleXmlCell>
  <singleXmlCell id="890" xr6:uid="{F7F00F23-0B36-4A88-AA83-D982D12D8D1D}" r="T8" connectionId="0">
    <xmlCellPr id="1" xr6:uid="{CA3F5B08-8C31-4001-9D64-6D7A369F019F}" uniqueName="P1124777">
      <xmlPr mapId="1" xpath="/TFI-IZD-POD/IPK-GFI-IZD-POD-E_1000981/P1124777" xmlDataType="decimal"/>
    </xmlCellPr>
  </singleXmlCell>
  <singleXmlCell id="891" xr6:uid="{FB51A1D6-AAD5-43AE-BB37-242DB890BCD3}" r="U8" connectionId="0">
    <xmlCellPr id="1" xr6:uid="{195AEE72-6964-432B-8605-28987AF92E77}" uniqueName="P1420847">
      <xmlPr mapId="1" xpath="/TFI-IZD-POD/IPK-GFI-IZD-POD-E_1000981/P1420847" xmlDataType="decimal"/>
    </xmlCellPr>
  </singleXmlCell>
  <singleXmlCell id="892" xr6:uid="{E91DE7BE-C5DC-498E-884D-02D6D4C24FAF}" r="V8" connectionId="0">
    <xmlCellPr id="1" xr6:uid="{99FC405C-98F2-4296-A9D7-9D7689F9B93F}" uniqueName="P1081649">
      <xmlPr mapId="1" xpath="/TFI-IZD-POD/IPK-GFI-IZD-POD-E_1000981/P1081649" xmlDataType="decimal"/>
    </xmlCellPr>
  </singleXmlCell>
  <singleXmlCell id="893" xr6:uid="{63767136-533B-4D18-B24C-42077A745108}" r="W8" connectionId="0">
    <xmlCellPr id="1" xr6:uid="{64BC9CCF-64F3-46DC-BC46-AAFBC98A5A26}" uniqueName="P1081651">
      <xmlPr mapId="1" xpath="/TFI-IZD-POD/IPK-GFI-IZD-POD-E_1000981/P1081651" xmlDataType="decimal"/>
    </xmlCellPr>
  </singleXmlCell>
  <singleXmlCell id="894" xr6:uid="{1836A97D-EF8A-46FA-A1D4-C9175155B6BE}" r="X8" connectionId="0">
    <xmlCellPr id="1" xr6:uid="{79E979C3-D405-41F1-B486-E8F3D7BDADC9}" uniqueName="P1081656">
      <xmlPr mapId="1" xpath="/TFI-IZD-POD/IPK-GFI-IZD-POD-E_1000981/P1081656" xmlDataType="decimal"/>
    </xmlCellPr>
  </singleXmlCell>
  <singleXmlCell id="895" xr6:uid="{5CC19EEA-E9F1-484E-8AC2-FDDBD9322BEC}" r="Y8" connectionId="0">
    <xmlCellPr id="1" xr6:uid="{0201B076-03D9-416C-B592-AFC397905F80}" uniqueName="P1081658">
      <xmlPr mapId="1" xpath="/TFI-IZD-POD/IPK-GFI-IZD-POD-E_1000981/P1081658" xmlDataType="decimal"/>
    </xmlCellPr>
  </singleXmlCell>
  <singleXmlCell id="896" xr6:uid="{AA0EF7BF-72AB-4FB0-8977-AE947507E8F9}" r="Z8" connectionId="0">
    <xmlCellPr id="1" xr6:uid="{AB3D2009-4D66-48FB-A19B-E6B1A60CB980}" uniqueName="P1081660">
      <xmlPr mapId="1" xpath="/TFI-IZD-POD/IPK-GFI-IZD-POD-E_1000981/P1081660" xmlDataType="decimal"/>
    </xmlCellPr>
  </singleXmlCell>
  <singleXmlCell id="897" xr6:uid="{AF6BCC15-2D8B-4F40-AAA6-A97DB8DABC6A}" r="H9" connectionId="0">
    <xmlCellPr id="1" xr6:uid="{8BA3869C-3898-42ED-A83C-7B0C4CA1AF1A}" uniqueName="P1078198">
      <xmlPr mapId="1" xpath="/TFI-IZD-POD/IPK-GFI-IZD-POD-E_1000981/P1078198" xmlDataType="decimal"/>
    </xmlCellPr>
  </singleXmlCell>
  <singleXmlCell id="898" xr6:uid="{AEF50723-383B-4CA8-BD9C-170F8220B1C3}" r="I9" connectionId="0">
    <xmlCellPr id="1" xr6:uid="{A5AB9B0E-6F57-439E-89E7-86B972F3FE34}" uniqueName="P1078199">
      <xmlPr mapId="1" xpath="/TFI-IZD-POD/IPK-GFI-IZD-POD-E_1000981/P1078199" xmlDataType="decimal"/>
    </xmlCellPr>
  </singleXmlCell>
  <singleXmlCell id="899" xr6:uid="{4AA16066-5590-484A-BB46-2537F486F67D}" r="J9" connectionId="0">
    <xmlCellPr id="1" xr6:uid="{C988DC02-4AF4-4BB5-A5EB-782B84448CB0}" uniqueName="P1078200">
      <xmlPr mapId="1" xpath="/TFI-IZD-POD/IPK-GFI-IZD-POD-E_1000981/P1078200" xmlDataType="decimal"/>
    </xmlCellPr>
  </singleXmlCell>
  <singleXmlCell id="900" xr6:uid="{774D10C4-5445-4D35-AC00-30DCFA78511D}" r="K9" connectionId="0">
    <xmlCellPr id="1" xr6:uid="{F5287F93-5134-4BA3-980C-9929FD3C5B89}" uniqueName="P1078201">
      <xmlPr mapId="1" xpath="/TFI-IZD-POD/IPK-GFI-IZD-POD-E_1000981/P1078201" xmlDataType="decimal"/>
    </xmlCellPr>
  </singleXmlCell>
  <singleXmlCell id="901" xr6:uid="{C625EAE6-78A7-4038-A0BE-8E01D5737E9E}" r="L9" connectionId="0">
    <xmlCellPr id="1" xr6:uid="{1E0754EE-D456-4EEC-AA40-0E0771FDA186}" uniqueName="P1078202">
      <xmlPr mapId="1" xpath="/TFI-IZD-POD/IPK-GFI-IZD-POD-E_1000981/P1078202" xmlDataType="decimal"/>
    </xmlCellPr>
  </singleXmlCell>
  <singleXmlCell id="902" xr6:uid="{C28E6C2A-BBFC-4EF8-A423-B1302B9D05F7}" r="M9" connectionId="0">
    <xmlCellPr id="1" xr6:uid="{6FC51366-6C73-4D0B-9870-3453F4295CBB}" uniqueName="P1078203">
      <xmlPr mapId="1" xpath="/TFI-IZD-POD/IPK-GFI-IZD-POD-E_1000981/P1078203" xmlDataType="decimal"/>
    </xmlCellPr>
  </singleXmlCell>
  <singleXmlCell id="903" xr6:uid="{6F3CE426-516D-4CC1-9590-ACCFC41E1229}" r="N9" connectionId="0">
    <xmlCellPr id="1" xr6:uid="{A96E1FA6-CF3A-42C8-AE48-DE16DEEED8B9}" uniqueName="P1078204">
      <xmlPr mapId="1" xpath="/TFI-IZD-POD/IPK-GFI-IZD-POD-E_1000981/P1078204" xmlDataType="decimal"/>
    </xmlCellPr>
  </singleXmlCell>
  <singleXmlCell id="904" xr6:uid="{141F4A11-E933-46DC-845D-D331E80B349F}" r="O9" connectionId="0">
    <xmlCellPr id="1" xr6:uid="{B2B0CBA3-D7E0-47CA-B2E3-3AFBA69DEB6A}" uniqueName="P1078205">
      <xmlPr mapId="1" xpath="/TFI-IZD-POD/IPK-GFI-IZD-POD-E_1000981/P1078205" xmlDataType="decimal"/>
    </xmlCellPr>
  </singleXmlCell>
  <singleXmlCell id="905" xr6:uid="{068D5B2B-C69D-4380-B922-4BE659B5B1B7}" r="P9" connectionId="0">
    <xmlCellPr id="1" xr6:uid="{4934088A-C2B6-4993-9A42-F6717BF802B3}" uniqueName="P1081541">
      <xmlPr mapId="1" xpath="/TFI-IZD-POD/IPK-GFI-IZD-POD-E_1000981/P1081541" xmlDataType="decimal"/>
    </xmlCellPr>
  </singleXmlCell>
  <singleXmlCell id="906" xr6:uid="{B2B3F83E-3F80-420C-AD0F-3E9DF505ED88}" r="Q9" connectionId="0">
    <xmlCellPr id="1" xr6:uid="{7A2238F8-9374-4284-A9D7-87CD854CACC3}" uniqueName="P1081548">
      <xmlPr mapId="1" xpath="/TFI-IZD-POD/IPK-GFI-IZD-POD-E_1000981/P1081548" xmlDataType="decimal"/>
    </xmlCellPr>
  </singleXmlCell>
  <singleXmlCell id="907" xr6:uid="{2E4A0F18-E663-479D-AED9-0C1AE050C2CD}" r="R9" connectionId="0">
    <xmlCellPr id="1" xr6:uid="{0E034E74-FAC6-4C04-85ED-ADED9B27704B}" uniqueName="P1081662">
      <xmlPr mapId="1" xpath="/TFI-IZD-POD/IPK-GFI-IZD-POD-E_1000981/P1081662" xmlDataType="decimal"/>
    </xmlCellPr>
  </singleXmlCell>
  <singleXmlCell id="908" xr6:uid="{349E24BE-4BA8-4533-AD9D-C5941B43A003}" r="S9" connectionId="0">
    <xmlCellPr id="1" xr6:uid="{D7F04788-B30E-414C-983D-1E58828DB122}" uniqueName="P1124778">
      <xmlPr mapId="1" xpath="/TFI-IZD-POD/IPK-GFI-IZD-POD-E_1000981/P1124778" xmlDataType="decimal"/>
    </xmlCellPr>
  </singleXmlCell>
  <singleXmlCell id="909" xr6:uid="{04AE227F-E516-4123-BA12-41C5C255C3A0}" r="T9" connectionId="0">
    <xmlCellPr id="1" xr6:uid="{DD83DB70-7939-4B40-972A-BB23CBF7561C}" uniqueName="P1124779">
      <xmlPr mapId="1" xpath="/TFI-IZD-POD/IPK-GFI-IZD-POD-E_1000981/P1124779" xmlDataType="decimal"/>
    </xmlCellPr>
  </singleXmlCell>
  <singleXmlCell id="910" xr6:uid="{EE13F03D-EFED-4A6F-ACBD-48A3EAE576D2}" r="U9" connectionId="0">
    <xmlCellPr id="1" xr6:uid="{9BC79179-5C2A-4300-9BDE-E1F7B584AB88}" uniqueName="P1420848">
      <xmlPr mapId="1" xpath="/TFI-IZD-POD/IPK-GFI-IZD-POD-E_1000981/P1420848" xmlDataType="decimal"/>
    </xmlCellPr>
  </singleXmlCell>
  <singleXmlCell id="911" xr6:uid="{421418C5-0DC7-4099-A677-C7382E8BED71}" r="V9" connectionId="0">
    <xmlCellPr id="1" xr6:uid="{94201036-4556-491C-9BA4-6940E41C7216}" uniqueName="P1081664">
      <xmlPr mapId="1" xpath="/TFI-IZD-POD/IPK-GFI-IZD-POD-E_1000981/P1081664" xmlDataType="decimal"/>
    </xmlCellPr>
  </singleXmlCell>
  <singleXmlCell id="912" xr6:uid="{B385588F-982C-463D-ADFB-8EFE542609FC}" r="W9" connectionId="0">
    <xmlCellPr id="1" xr6:uid="{D3CFD808-046E-49FA-993C-5C761F2272EA}" uniqueName="P1081666">
      <xmlPr mapId="1" xpath="/TFI-IZD-POD/IPK-GFI-IZD-POD-E_1000981/P1081666" xmlDataType="decimal"/>
    </xmlCellPr>
  </singleXmlCell>
  <singleXmlCell id="913" xr6:uid="{A341F5E5-12F4-49EF-8AF3-947811E75EB1}" r="X9" connectionId="0">
    <xmlCellPr id="1" xr6:uid="{C85A6AD0-89B4-4645-AC5B-36012710E57D}" uniqueName="P1081668">
      <xmlPr mapId="1" xpath="/TFI-IZD-POD/IPK-GFI-IZD-POD-E_1000981/P1081668" xmlDataType="decimal"/>
    </xmlCellPr>
  </singleXmlCell>
  <singleXmlCell id="914" xr6:uid="{7772A72C-4584-42BA-BF0D-DCEEF0AE6EA9}" r="Y9" connectionId="0">
    <xmlCellPr id="1" xr6:uid="{FDBC1021-1CD8-4B5F-9897-2BDE3E3B2E43}" uniqueName="P1081670">
      <xmlPr mapId="1" xpath="/TFI-IZD-POD/IPK-GFI-IZD-POD-E_1000981/P1081670" xmlDataType="decimal"/>
    </xmlCellPr>
  </singleXmlCell>
  <singleXmlCell id="915" xr6:uid="{91209F47-0E47-4136-9DCD-1B30E4748EF7}" r="Z9" connectionId="0">
    <xmlCellPr id="1" xr6:uid="{4945B530-63D7-4F2D-AA91-248E65DDD722}" uniqueName="P1081672">
      <xmlPr mapId="1" xpath="/TFI-IZD-POD/IPK-GFI-IZD-POD-E_1000981/P1081672" xmlDataType="decimal"/>
    </xmlCellPr>
  </singleXmlCell>
  <singleXmlCell id="916" xr6:uid="{42ABC1E8-96CC-4093-AD7E-B11C3DC034C9}" r="H10" connectionId="0">
    <xmlCellPr id="1" xr6:uid="{6685C7A6-BD5A-49B8-89AA-8841A390AE8F}" uniqueName="P1078206">
      <xmlPr mapId="1" xpath="/TFI-IZD-POD/IPK-GFI-IZD-POD-E_1000981/P1078206" xmlDataType="decimal"/>
    </xmlCellPr>
  </singleXmlCell>
  <singleXmlCell id="917" xr6:uid="{8D9B4312-BC82-4210-8DD5-0AF19B569EC9}" r="I10" connectionId="0">
    <xmlCellPr id="1" xr6:uid="{9F80FA38-2D86-4D03-BE5B-113511CDB91D}" uniqueName="P1078207">
      <xmlPr mapId="1" xpath="/TFI-IZD-POD/IPK-GFI-IZD-POD-E_1000981/P1078207" xmlDataType="decimal"/>
    </xmlCellPr>
  </singleXmlCell>
  <singleXmlCell id="918" xr6:uid="{47584984-A7D0-47F1-910F-760A81BF08C0}" r="J10" connectionId="0">
    <xmlCellPr id="1" xr6:uid="{AA69211A-723E-4E14-B788-521D13063645}" uniqueName="P1078208">
      <xmlPr mapId="1" xpath="/TFI-IZD-POD/IPK-GFI-IZD-POD-E_1000981/P1078208" xmlDataType="decimal"/>
    </xmlCellPr>
  </singleXmlCell>
  <singleXmlCell id="919" xr6:uid="{C1602D33-92C1-44E8-A811-2D1C2A604E4B}" r="K10" connectionId="0">
    <xmlCellPr id="1" xr6:uid="{5FACFFC0-7308-498B-9118-D497DD2B0B50}" uniqueName="P1078209">
      <xmlPr mapId="1" xpath="/TFI-IZD-POD/IPK-GFI-IZD-POD-E_1000981/P1078209" xmlDataType="decimal"/>
    </xmlCellPr>
  </singleXmlCell>
  <singleXmlCell id="920" xr6:uid="{9D1CE0F0-2798-4A75-91D2-9A23811F6C33}" r="L10" connectionId="0">
    <xmlCellPr id="1" xr6:uid="{04356C78-8EE9-416A-BC6A-FBFD1C9CBC11}" uniqueName="P1078210">
      <xmlPr mapId="1" xpath="/TFI-IZD-POD/IPK-GFI-IZD-POD-E_1000981/P1078210" xmlDataType="decimal"/>
    </xmlCellPr>
  </singleXmlCell>
  <singleXmlCell id="921" xr6:uid="{AD5CBF8A-2C27-489C-B462-F582F7ABF48C}" r="M10" connectionId="0">
    <xmlCellPr id="1" xr6:uid="{57869B01-0BC9-40DD-9313-9FA1A2DA38CB}" uniqueName="P1078215">
      <xmlPr mapId="1" xpath="/TFI-IZD-POD/IPK-GFI-IZD-POD-E_1000981/P1078215" xmlDataType="decimal"/>
    </xmlCellPr>
  </singleXmlCell>
  <singleXmlCell id="922" xr6:uid="{A7BDD6BE-200F-447B-8246-4D8186A72BA2}" r="N10" connectionId="0">
    <xmlCellPr id="1" xr6:uid="{F205ABE0-776A-4455-96BC-7653A93EC1F1}" uniqueName="P1078217">
      <xmlPr mapId="1" xpath="/TFI-IZD-POD/IPK-GFI-IZD-POD-E_1000981/P1078217" xmlDataType="decimal"/>
    </xmlCellPr>
  </singleXmlCell>
  <singleXmlCell id="923" xr6:uid="{027940CF-AD9A-44CD-B65E-8E3CED046EFD}" r="O10" connectionId="0">
    <xmlCellPr id="1" xr6:uid="{DEBEA5E0-845F-4D88-A432-A39C8AE83800}" uniqueName="P1078220">
      <xmlPr mapId="1" xpath="/TFI-IZD-POD/IPK-GFI-IZD-POD-E_1000981/P1078220" xmlDataType="decimal"/>
    </xmlCellPr>
  </singleXmlCell>
  <singleXmlCell id="924" xr6:uid="{73974302-B025-47CA-80D9-0C57DE0DA5EC}" r="P10" connectionId="0">
    <xmlCellPr id="1" xr6:uid="{A055C506-B2F2-49B2-968E-D25997878F59}" uniqueName="P1081542">
      <xmlPr mapId="1" xpath="/TFI-IZD-POD/IPK-GFI-IZD-POD-E_1000981/P1081542" xmlDataType="decimal"/>
    </xmlCellPr>
  </singleXmlCell>
  <singleXmlCell id="925" xr6:uid="{447F7E15-9265-4274-9FE2-AE282A7E5B45}" r="Q10" connectionId="0">
    <xmlCellPr id="1" xr6:uid="{695D5F93-6CCB-408A-96DE-BB2F83AA78AC}" uniqueName="P1081646">
      <xmlPr mapId="1" xpath="/TFI-IZD-POD/IPK-GFI-IZD-POD-E_1000981/P1081646" xmlDataType="decimal"/>
    </xmlCellPr>
  </singleXmlCell>
  <singleXmlCell id="926" xr6:uid="{8994CFC5-626F-4E42-BA2E-81877464D14A}" r="R10" connectionId="0">
    <xmlCellPr id="1" xr6:uid="{B262E442-4108-4A93-B592-CBC85AC887E8}" uniqueName="P1081674">
      <xmlPr mapId="1" xpath="/TFI-IZD-POD/IPK-GFI-IZD-POD-E_1000981/P1081674" xmlDataType="decimal"/>
    </xmlCellPr>
  </singleXmlCell>
  <singleXmlCell id="927" xr6:uid="{7236E5BB-B991-4594-94F6-1C05076DAD2D}" r="S10" connectionId="0">
    <xmlCellPr id="1" xr6:uid="{FCFE0DC9-275A-4518-97E1-D5090825F6A0}" uniqueName="P1124780">
      <xmlPr mapId="1" xpath="/TFI-IZD-POD/IPK-GFI-IZD-POD-E_1000981/P1124780" xmlDataType="decimal"/>
    </xmlCellPr>
  </singleXmlCell>
  <singleXmlCell id="928" xr6:uid="{8BC9B9D2-3C94-4CB1-90A9-34AAA0731C88}" r="T10" connectionId="0">
    <xmlCellPr id="1" xr6:uid="{8F1F6502-2AFE-45A7-A858-A17C97F6DF4E}" uniqueName="P1124781">
      <xmlPr mapId="1" xpath="/TFI-IZD-POD/IPK-GFI-IZD-POD-E_1000981/P1124781" xmlDataType="decimal"/>
    </xmlCellPr>
  </singleXmlCell>
  <singleXmlCell id="929" xr6:uid="{25B016A8-B75B-496A-969C-2D10B80A1EA2}" r="U10" connectionId="0">
    <xmlCellPr id="1" xr6:uid="{7ABF27DB-7AE4-452A-90B8-9DB69496D699}" uniqueName="P1420849">
      <xmlPr mapId="1" xpath="/TFI-IZD-POD/IPK-GFI-IZD-POD-E_1000981/P1420849" xmlDataType="decimal"/>
    </xmlCellPr>
  </singleXmlCell>
  <singleXmlCell id="930" xr6:uid="{26CAD313-4ED0-4449-9B13-FED476EDC66B}" r="V10" connectionId="0">
    <xmlCellPr id="1" xr6:uid="{7BB89017-3A17-4689-B624-6D5BBA02AED1}" uniqueName="P1081676">
      <xmlPr mapId="1" xpath="/TFI-IZD-POD/IPK-GFI-IZD-POD-E_1000981/P1081676" xmlDataType="decimal"/>
    </xmlCellPr>
  </singleXmlCell>
  <singleXmlCell id="931" xr6:uid="{6F4D712F-9363-4380-8836-893C1AB8376A}" r="W10" connectionId="0">
    <xmlCellPr id="1" xr6:uid="{7179F448-C64C-42CF-B8F9-2E431F7040B0}" uniqueName="P1081678">
      <xmlPr mapId="1" xpath="/TFI-IZD-POD/IPK-GFI-IZD-POD-E_1000981/P1081678" xmlDataType="decimal"/>
    </xmlCellPr>
  </singleXmlCell>
  <singleXmlCell id="932" xr6:uid="{A51C76CF-CD61-43B5-B952-684B759E81AD}" r="X10" connectionId="0">
    <xmlCellPr id="1" xr6:uid="{D9991387-BB24-439E-BF2D-D07788EDD7B3}" uniqueName="P1081680">
      <xmlPr mapId="1" xpath="/TFI-IZD-POD/IPK-GFI-IZD-POD-E_1000981/P1081680" xmlDataType="decimal"/>
    </xmlCellPr>
  </singleXmlCell>
  <singleXmlCell id="933" xr6:uid="{2329D91D-38A1-4E19-B24E-E9625FBC1D9D}" r="Y10" connectionId="0">
    <xmlCellPr id="1" xr6:uid="{E9F21A63-F98C-49EF-BFC7-02770B7A3DF3}" uniqueName="P1081682">
      <xmlPr mapId="1" xpath="/TFI-IZD-POD/IPK-GFI-IZD-POD-E_1000981/P1081682" xmlDataType="decimal"/>
    </xmlCellPr>
  </singleXmlCell>
  <singleXmlCell id="934" xr6:uid="{B4606D85-35A1-4315-8529-265AB024C10F}" r="Z10" connectionId="0">
    <xmlCellPr id="1" xr6:uid="{C3CD9C85-17C3-449B-AEF6-B176B3B6FED2}" uniqueName="P1081684">
      <xmlPr mapId="1" xpath="/TFI-IZD-POD/IPK-GFI-IZD-POD-E_1000981/P1081684" xmlDataType="decimal"/>
    </xmlCellPr>
  </singleXmlCell>
  <singleXmlCell id="935" xr6:uid="{AC234B23-2761-4875-8CF2-F47B7443905F}" r="H11" connectionId="0">
    <xmlCellPr id="1" xr6:uid="{A44F4C20-A049-45E1-9501-9712623429B1}" uniqueName="P1078222">
      <xmlPr mapId="1" xpath="/TFI-IZD-POD/IPK-GFI-IZD-POD-E_1000981/P1078222" xmlDataType="decimal"/>
    </xmlCellPr>
  </singleXmlCell>
  <singleXmlCell id="936" xr6:uid="{0416EBB6-2174-4546-A604-620BC1400631}" r="I11" connectionId="0">
    <xmlCellPr id="1" xr6:uid="{BE0F38AD-E921-45E6-B988-D23E8DA22310}" uniqueName="P1078224">
      <xmlPr mapId="1" xpath="/TFI-IZD-POD/IPK-GFI-IZD-POD-E_1000981/P1078224" xmlDataType="decimal"/>
    </xmlCellPr>
  </singleXmlCell>
  <singleXmlCell id="937" xr6:uid="{90296A32-F704-4DE8-BF75-D8D09F184E8E}" r="J11" connectionId="0">
    <xmlCellPr id="1" xr6:uid="{616F29EA-72CE-45D9-BB8A-52E6CD3DEE29}" uniqueName="P1078226">
      <xmlPr mapId="1" xpath="/TFI-IZD-POD/IPK-GFI-IZD-POD-E_1000981/P1078226" xmlDataType="decimal"/>
    </xmlCellPr>
  </singleXmlCell>
  <singleXmlCell id="938" xr6:uid="{EB2DCAE8-E70D-4323-94DD-32379FD61527}" r="K11" connectionId="0">
    <xmlCellPr id="1" xr6:uid="{99ABCB81-F754-400A-BEBB-6506508668D2}" uniqueName="P1078229">
      <xmlPr mapId="1" xpath="/TFI-IZD-POD/IPK-GFI-IZD-POD-E_1000981/P1078229" xmlDataType="decimal"/>
    </xmlCellPr>
  </singleXmlCell>
  <singleXmlCell id="939" xr6:uid="{E76B4126-1FCC-490C-97F2-30A7CADD351D}" r="L11" connectionId="0">
    <xmlCellPr id="1" xr6:uid="{B0C57CFA-827A-47AE-A304-164E595663A1}" uniqueName="P1078231">
      <xmlPr mapId="1" xpath="/TFI-IZD-POD/IPK-GFI-IZD-POD-E_1000981/P1078231" xmlDataType="decimal"/>
    </xmlCellPr>
  </singleXmlCell>
  <singleXmlCell id="940" xr6:uid="{A0C3FF51-37F6-431C-99E2-89B4BC0F5A0B}" r="M11" connectionId="0">
    <xmlCellPr id="1" xr6:uid="{25FC453B-2F2F-47AB-98B8-B80D8D6194C9}" uniqueName="P1078233">
      <xmlPr mapId="1" xpath="/TFI-IZD-POD/IPK-GFI-IZD-POD-E_1000981/P1078233" xmlDataType="decimal"/>
    </xmlCellPr>
  </singleXmlCell>
  <singleXmlCell id="941" xr6:uid="{32D61EE7-AA7B-4BD1-80D3-061C1E13706D}" r="N11" connectionId="0">
    <xmlCellPr id="1" xr6:uid="{28035871-D898-4D5F-A21F-529C94641268}" uniqueName="P1078236">
      <xmlPr mapId="1" xpath="/TFI-IZD-POD/IPK-GFI-IZD-POD-E_1000981/P1078236" xmlDataType="decimal"/>
    </xmlCellPr>
  </singleXmlCell>
  <singleXmlCell id="942" xr6:uid="{7F86F970-E014-47D5-A4C7-D5FF5CE32F3C}" r="O11" connectionId="0">
    <xmlCellPr id="1" xr6:uid="{5E3B78B4-777C-4DD9-A224-A7DCD2EAF3BD}" uniqueName="P1078237">
      <xmlPr mapId="1" xpath="/TFI-IZD-POD/IPK-GFI-IZD-POD-E_1000981/P1078237" xmlDataType="decimal"/>
    </xmlCellPr>
  </singleXmlCell>
  <singleXmlCell id="943" xr6:uid="{A9821144-9391-44DE-BC65-DB9B1BED9B31}" r="P11" connectionId="0">
    <xmlCellPr id="1" xr6:uid="{4E7212FA-FB53-47B5-9209-C05796539FA5}" uniqueName="P1081543">
      <xmlPr mapId="1" xpath="/TFI-IZD-POD/IPK-GFI-IZD-POD-E_1000981/P1081543" xmlDataType="decimal"/>
    </xmlCellPr>
  </singleXmlCell>
  <singleXmlCell id="944" xr6:uid="{9C34F91F-2D99-4BDB-B2EB-FF9038CEE5EC}" r="Q11" connectionId="0">
    <xmlCellPr id="1" xr6:uid="{1DD65B24-55F4-4F53-9738-210BAB0E42E4}" uniqueName="P1081685">
      <xmlPr mapId="1" xpath="/TFI-IZD-POD/IPK-GFI-IZD-POD-E_1000981/P1081685" xmlDataType="decimal"/>
    </xmlCellPr>
  </singleXmlCell>
  <singleXmlCell id="945" xr6:uid="{5DB3E49C-C650-4D30-A4C4-2F8C6259FE00}" r="R11" connectionId="0">
    <xmlCellPr id="1" xr6:uid="{6008416A-72A9-4739-B799-F3F3E47469F4}" uniqueName="P1081686">
      <xmlPr mapId="1" xpath="/TFI-IZD-POD/IPK-GFI-IZD-POD-E_1000981/P1081686" xmlDataType="decimal"/>
    </xmlCellPr>
  </singleXmlCell>
  <singleXmlCell id="946" xr6:uid="{721AF9DF-6D65-4A7A-AE15-9F4B31FF06D4}" r="S11" connectionId="0">
    <xmlCellPr id="1" xr6:uid="{E590A6EF-6579-42A1-AB2C-7CE4C736C09B}" uniqueName="P1124782">
      <xmlPr mapId="1" xpath="/TFI-IZD-POD/IPK-GFI-IZD-POD-E_1000981/P1124782" xmlDataType="decimal"/>
    </xmlCellPr>
  </singleXmlCell>
  <singleXmlCell id="947" xr6:uid="{C5AFAF7F-C24E-4BB9-967A-1B1485DA9995}" r="T11" connectionId="0">
    <xmlCellPr id="1" xr6:uid="{27F2791A-A1B4-43E4-B450-ED953E85BC90}" uniqueName="P1124783">
      <xmlPr mapId="1" xpath="/TFI-IZD-POD/IPK-GFI-IZD-POD-E_1000981/P1124783" xmlDataType="decimal"/>
    </xmlCellPr>
  </singleXmlCell>
  <singleXmlCell id="948" xr6:uid="{38074D0A-5E25-404A-A99F-CB3F8BEFA3A6}" r="U11" connectionId="0">
    <xmlCellPr id="1" xr6:uid="{C8D2986F-122F-42DA-B9B0-8DFF7CEBBC04}" uniqueName="P1420850">
      <xmlPr mapId="1" xpath="/TFI-IZD-POD/IPK-GFI-IZD-POD-E_1000981/P1420850" xmlDataType="decimal"/>
    </xmlCellPr>
  </singleXmlCell>
  <singleXmlCell id="949" xr6:uid="{64C7108E-0127-458C-8F34-EB245A2CE131}" r="V11" connectionId="0">
    <xmlCellPr id="1" xr6:uid="{C4BAD5F4-F21A-4E46-8296-AF7A239E1E70}" uniqueName="P1081687">
      <xmlPr mapId="1" xpath="/TFI-IZD-POD/IPK-GFI-IZD-POD-E_1000981/P1081687" xmlDataType="decimal"/>
    </xmlCellPr>
  </singleXmlCell>
  <singleXmlCell id="950" xr6:uid="{6BB2A56B-318D-4E95-8E62-CF3ACE96FF18}" r="W11" connectionId="0">
    <xmlCellPr id="1" xr6:uid="{876A8462-2AF5-4C14-A1BB-0F160023044D}" uniqueName="P1081688">
      <xmlPr mapId="1" xpath="/TFI-IZD-POD/IPK-GFI-IZD-POD-E_1000981/P1081688" xmlDataType="decimal"/>
    </xmlCellPr>
  </singleXmlCell>
  <singleXmlCell id="951" xr6:uid="{41CB4FD0-58A6-4559-96F8-BB4BA3F76A08}" r="X11" connectionId="0">
    <xmlCellPr id="1" xr6:uid="{752F6DB5-5C97-425D-847D-0EAC1BF2A8D0}" uniqueName="P1081689">
      <xmlPr mapId="1" xpath="/TFI-IZD-POD/IPK-GFI-IZD-POD-E_1000981/P1081689" xmlDataType="decimal"/>
    </xmlCellPr>
  </singleXmlCell>
  <singleXmlCell id="952" xr6:uid="{0E42D2B2-A584-4853-9356-2BDAD2FF8431}" r="Y11" connectionId="0">
    <xmlCellPr id="1" xr6:uid="{DB96B711-4388-49EB-9962-4DE74A92EFBA}" uniqueName="P1081690">
      <xmlPr mapId="1" xpath="/TFI-IZD-POD/IPK-GFI-IZD-POD-E_1000981/P1081690" xmlDataType="decimal"/>
    </xmlCellPr>
  </singleXmlCell>
  <singleXmlCell id="953" xr6:uid="{5CFD002F-CFD1-4EC4-9013-4E4200B54206}" r="Z11" connectionId="0">
    <xmlCellPr id="1" xr6:uid="{7AA19AB6-A30E-4853-A98C-C0D43F879D5C}" uniqueName="P1081696">
      <xmlPr mapId="1" xpath="/TFI-IZD-POD/IPK-GFI-IZD-POD-E_1000981/P1081696" xmlDataType="decimal"/>
    </xmlCellPr>
  </singleXmlCell>
  <singleXmlCell id="954" xr6:uid="{80B84941-E2EE-4775-9728-1F205FA9803A}" r="H12" connectionId="0">
    <xmlCellPr id="1" xr6:uid="{A110C47B-E0EB-4F06-BF4E-15E56D91256E}" uniqueName="P1078238">
      <xmlPr mapId="1" xpath="/TFI-IZD-POD/IPK-GFI-IZD-POD-E_1000981/P1078238" xmlDataType="decimal"/>
    </xmlCellPr>
  </singleXmlCell>
  <singleXmlCell id="955" xr6:uid="{C35B8D7A-A851-434C-AC28-5F5382F34F08}" r="I12" connectionId="0">
    <xmlCellPr id="1" xr6:uid="{03F893CB-58E0-4830-8E67-534ADFD89B3A}" uniqueName="P1078239">
      <xmlPr mapId="1" xpath="/TFI-IZD-POD/IPK-GFI-IZD-POD-E_1000981/P1078239" xmlDataType="decimal"/>
    </xmlCellPr>
  </singleXmlCell>
  <singleXmlCell id="956" xr6:uid="{9687862F-50B2-4CE9-B7E7-8B0076857D92}" r="J12" connectionId="0">
    <xmlCellPr id="1" xr6:uid="{A124E519-9EFC-4AF5-8C43-5DD4EE8FD9D3}" uniqueName="P1078240">
      <xmlPr mapId="1" xpath="/TFI-IZD-POD/IPK-GFI-IZD-POD-E_1000981/P1078240" xmlDataType="decimal"/>
    </xmlCellPr>
  </singleXmlCell>
  <singleXmlCell id="957" xr6:uid="{818ECECB-A2DD-4983-83AA-350BD70000FF}" r="K12" connectionId="0">
    <xmlCellPr id="1" xr6:uid="{0D42914B-3FD6-41EB-A648-762F4A0C80E9}" uniqueName="P1078241">
      <xmlPr mapId="1" xpath="/TFI-IZD-POD/IPK-GFI-IZD-POD-E_1000981/P1078241" xmlDataType="decimal"/>
    </xmlCellPr>
  </singleXmlCell>
  <singleXmlCell id="958" xr6:uid="{837647EF-F111-4B0B-A6EC-849E7021B4D4}" r="L12" connectionId="0">
    <xmlCellPr id="1" xr6:uid="{AA90D256-8874-4376-AC55-DF9EA961F92E}" uniqueName="P1078242">
      <xmlPr mapId="1" xpath="/TFI-IZD-POD/IPK-GFI-IZD-POD-E_1000981/P1078242" xmlDataType="decimal"/>
    </xmlCellPr>
  </singleXmlCell>
  <singleXmlCell id="959" xr6:uid="{4FA6C5BE-425A-4F54-A28F-FC76EA32E673}" r="M12" connectionId="0">
    <xmlCellPr id="1" xr6:uid="{1384ACB4-4B2F-46EF-BB50-F0FEECE881A6}" uniqueName="P1078243">
      <xmlPr mapId="1" xpath="/TFI-IZD-POD/IPK-GFI-IZD-POD-E_1000981/P1078243" xmlDataType="decimal"/>
    </xmlCellPr>
  </singleXmlCell>
  <singleXmlCell id="960" xr6:uid="{A4391187-9413-4CE6-B8C3-C151FA17029B}" r="N12" connectionId="0">
    <xmlCellPr id="1" xr6:uid="{8575AB81-D9B5-4629-8505-30DCC79C05DB}" uniqueName="P1078946">
      <xmlPr mapId="1" xpath="/TFI-IZD-POD/IPK-GFI-IZD-POD-E_1000981/P1078946" xmlDataType="decimal"/>
    </xmlCellPr>
  </singleXmlCell>
  <singleXmlCell id="961" xr6:uid="{95D2088D-03A8-404A-84DF-EFB9AA5A3781}" r="O12" connectionId="0">
    <xmlCellPr id="1" xr6:uid="{A78545B3-056B-42D0-8873-AC5CF91A0B7B}" uniqueName="P1078947">
      <xmlPr mapId="1" xpath="/TFI-IZD-POD/IPK-GFI-IZD-POD-E_1000981/P1078947" xmlDataType="decimal"/>
    </xmlCellPr>
  </singleXmlCell>
  <singleXmlCell id="962" xr6:uid="{B9B6BF9A-C012-4CBF-A075-E74167201839}" r="P12" connectionId="0">
    <xmlCellPr id="1" xr6:uid="{A676460F-E128-42C3-A2B6-B8ACDCB6B3F8}" uniqueName="P1081544">
      <xmlPr mapId="1" xpath="/TFI-IZD-POD/IPK-GFI-IZD-POD-E_1000981/P1081544" xmlDataType="decimal"/>
    </xmlCellPr>
  </singleXmlCell>
  <singleXmlCell id="963" xr6:uid="{042AE8A6-79DB-462B-BEA7-93A96B7ED246}" r="Q12" connectionId="0">
    <xmlCellPr id="1" xr6:uid="{F1D3571B-0579-4282-9A13-04FA088B254C}" uniqueName="P1081697">
      <xmlPr mapId="1" xpath="/TFI-IZD-POD/IPK-GFI-IZD-POD-E_1000981/P1081697" xmlDataType="decimal"/>
    </xmlCellPr>
  </singleXmlCell>
  <singleXmlCell id="964" xr6:uid="{010EF71C-A2B6-4875-A9AA-684EFF981EF5}" r="R12" connectionId="0">
    <xmlCellPr id="1" xr6:uid="{8CBABF39-C7DB-4ADC-A6F7-A73C4A19DCF0}" uniqueName="P1081698">
      <xmlPr mapId="1" xpath="/TFI-IZD-POD/IPK-GFI-IZD-POD-E_1000981/P1081698" xmlDataType="decimal"/>
    </xmlCellPr>
  </singleXmlCell>
  <singleXmlCell id="965" xr6:uid="{CB492761-14A6-46CA-872D-9E89095E4BB7}" r="S12" connectionId="0">
    <xmlCellPr id="1" xr6:uid="{145D52E3-4E7C-4A13-B1E1-933B2D86AC94}" uniqueName="P1124784">
      <xmlPr mapId="1" xpath="/TFI-IZD-POD/IPK-GFI-IZD-POD-E_1000981/P1124784" xmlDataType="decimal"/>
    </xmlCellPr>
  </singleXmlCell>
  <singleXmlCell id="966" xr6:uid="{04F01BE4-C0A3-4A06-BF9B-91C74420C022}" r="T12" connectionId="0">
    <xmlCellPr id="1" xr6:uid="{8CEF1841-D99E-439C-A305-4E7FA360C02F}" uniqueName="P1124785">
      <xmlPr mapId="1" xpath="/TFI-IZD-POD/IPK-GFI-IZD-POD-E_1000981/P1124785" xmlDataType="decimal"/>
    </xmlCellPr>
  </singleXmlCell>
  <singleXmlCell id="967" xr6:uid="{48574EDB-8647-4E57-840F-DB95A9C20BD4}" r="U12" connectionId="0">
    <xmlCellPr id="1" xr6:uid="{CFADD6E7-017E-4207-9392-AFBC8B940E1D}" uniqueName="P1420851">
      <xmlPr mapId="1" xpath="/TFI-IZD-POD/IPK-GFI-IZD-POD-E_1000981/P1420851" xmlDataType="decimal"/>
    </xmlCellPr>
  </singleXmlCell>
  <singleXmlCell id="968" xr6:uid="{27327209-1186-49FA-B545-C01AF60BEF4C}" r="V12" connectionId="0">
    <xmlCellPr id="1" xr6:uid="{372E6220-4F81-4A73-A1D8-C711D99EF569}" uniqueName="P1081699">
      <xmlPr mapId="1" xpath="/TFI-IZD-POD/IPK-GFI-IZD-POD-E_1000981/P1081699" xmlDataType="decimal"/>
    </xmlCellPr>
  </singleXmlCell>
  <singleXmlCell id="969" xr6:uid="{AA3639E2-A060-4149-9F0B-2E162209130B}" r="W12" connectionId="0">
    <xmlCellPr id="1" xr6:uid="{056C30CB-4D0C-4F0A-B6EA-8EF731540052}" uniqueName="P1081700">
      <xmlPr mapId="1" xpath="/TFI-IZD-POD/IPK-GFI-IZD-POD-E_1000981/P1081700" xmlDataType="decimal"/>
    </xmlCellPr>
  </singleXmlCell>
  <singleXmlCell id="970" xr6:uid="{E29EC81D-956B-48D5-A99A-2248FE463D18}" r="X12" connectionId="0">
    <xmlCellPr id="1" xr6:uid="{4F66B71A-D8D5-48EF-ADFE-5757022C71D9}" uniqueName="P1081701">
      <xmlPr mapId="1" xpath="/TFI-IZD-POD/IPK-GFI-IZD-POD-E_1000981/P1081701" xmlDataType="decimal"/>
    </xmlCellPr>
  </singleXmlCell>
  <singleXmlCell id="971" xr6:uid="{DEE8F5E6-4107-42C9-A705-700FF1C24329}" r="Y12" connectionId="0">
    <xmlCellPr id="1" xr6:uid="{C55CDBCD-A06B-464D-97F8-215F35C6DA93}" uniqueName="P1081702">
      <xmlPr mapId="1" xpath="/TFI-IZD-POD/IPK-GFI-IZD-POD-E_1000981/P1081702" xmlDataType="decimal"/>
    </xmlCellPr>
  </singleXmlCell>
  <singleXmlCell id="972" xr6:uid="{E75BA89C-BE89-4DF8-A61B-045725B28E42}" r="Z12" connectionId="0">
    <xmlCellPr id="1" xr6:uid="{F1DC506A-E217-423C-8643-F0FD89D3E1D0}" uniqueName="P1081703">
      <xmlPr mapId="1" xpath="/TFI-IZD-POD/IPK-GFI-IZD-POD-E_1000981/P1081703" xmlDataType="decimal"/>
    </xmlCellPr>
  </singleXmlCell>
  <singleXmlCell id="973" xr6:uid="{D554008B-D974-425A-8994-6BC622386CD0}" r="H13" connectionId="0">
    <xmlCellPr id="1" xr6:uid="{58815C02-2FE9-4128-B82A-46340A9BF187}" uniqueName="P1078948">
      <xmlPr mapId="1" xpath="/TFI-IZD-POD/IPK-GFI-IZD-POD-E_1000981/P1078948" xmlDataType="decimal"/>
    </xmlCellPr>
  </singleXmlCell>
  <singleXmlCell id="974" xr6:uid="{9EDE9B82-9473-42C2-AE48-55C21F68E476}" r="I13" connectionId="0">
    <xmlCellPr id="1" xr6:uid="{47308C77-4AD7-4E44-A191-BF2F32E63D9F}" uniqueName="P1078949">
      <xmlPr mapId="1" xpath="/TFI-IZD-POD/IPK-GFI-IZD-POD-E_1000981/P1078949" xmlDataType="decimal"/>
    </xmlCellPr>
  </singleXmlCell>
  <singleXmlCell id="975" xr6:uid="{D3017CEB-BB69-4FF0-92A3-FA20C320C1BA}" r="J13" connectionId="0">
    <xmlCellPr id="1" xr6:uid="{215D7BE3-A414-4636-8592-F82633ADA78D}" uniqueName="P1079430">
      <xmlPr mapId="1" xpath="/TFI-IZD-POD/IPK-GFI-IZD-POD-E_1000981/P1079430" xmlDataType="decimal"/>
    </xmlCellPr>
  </singleXmlCell>
  <singleXmlCell id="976" xr6:uid="{E6598642-4356-441C-82A9-5E74978A9F4B}" r="K13" connectionId="0">
    <xmlCellPr id="1" xr6:uid="{FA51879A-517E-4C00-B0CF-769734BBD232}" uniqueName="P1079851">
      <xmlPr mapId="1" xpath="/TFI-IZD-POD/IPK-GFI-IZD-POD-E_1000981/P1079851" xmlDataType="decimal"/>
    </xmlCellPr>
  </singleXmlCell>
  <singleXmlCell id="977" xr6:uid="{6654AB17-DC9F-428D-83A2-3E4E2C763A71}" r="L13" connectionId="0">
    <xmlCellPr id="1" xr6:uid="{2261B090-2DAD-4C54-B340-5E8482BB2405}" uniqueName="P1079852">
      <xmlPr mapId="1" xpath="/TFI-IZD-POD/IPK-GFI-IZD-POD-E_1000981/P1079852" xmlDataType="decimal"/>
    </xmlCellPr>
  </singleXmlCell>
  <singleXmlCell id="978" xr6:uid="{CD4C8F2D-47A3-485E-A88F-BDD8D7C21912}" r="M13" connectionId="0">
    <xmlCellPr id="1" xr6:uid="{93CCC136-BEB2-4F35-AC30-F4ECB6A8997C}" uniqueName="P1079853">
      <xmlPr mapId="1" xpath="/TFI-IZD-POD/IPK-GFI-IZD-POD-E_1000981/P1079853" xmlDataType="decimal"/>
    </xmlCellPr>
  </singleXmlCell>
  <singleXmlCell id="979" xr6:uid="{948A25E8-23E0-49E0-87AD-4B7B283D1526}" r="N13" connectionId="0">
    <xmlCellPr id="1" xr6:uid="{75C94FB7-5F65-497D-B965-10BB89E4E972}" uniqueName="P1079854">
      <xmlPr mapId="1" xpath="/TFI-IZD-POD/IPK-GFI-IZD-POD-E_1000981/P1079854" xmlDataType="decimal"/>
    </xmlCellPr>
  </singleXmlCell>
  <singleXmlCell id="980" xr6:uid="{3CB01C70-79A3-4786-85F1-5ACADBFA00F8}" r="O13" connectionId="0">
    <xmlCellPr id="1" xr6:uid="{3089C7F9-837F-445B-9FEA-3ED74E35E697}" uniqueName="P1079855">
      <xmlPr mapId="1" xpath="/TFI-IZD-POD/IPK-GFI-IZD-POD-E_1000981/P1079855" xmlDataType="decimal"/>
    </xmlCellPr>
  </singleXmlCell>
  <singleXmlCell id="981" xr6:uid="{5939B71D-8AD0-4523-8141-0C6F2FD648C5}" r="P13" connectionId="0">
    <xmlCellPr id="1" xr6:uid="{E9AD68D2-8E0B-4EC2-B809-31BAFB4B02FB}" uniqueName="P1081545">
      <xmlPr mapId="1" xpath="/TFI-IZD-POD/IPK-GFI-IZD-POD-E_1000981/P1081545" xmlDataType="decimal"/>
    </xmlCellPr>
  </singleXmlCell>
  <singleXmlCell id="982" xr6:uid="{F7A62B33-C1EA-42E0-B117-8A541FF8B34F}" r="Q13" connectionId="0">
    <xmlCellPr id="1" xr6:uid="{832C4C99-07B6-4AC3-826F-3BF1C745ADD0}" uniqueName="P1081704">
      <xmlPr mapId="1" xpath="/TFI-IZD-POD/IPK-GFI-IZD-POD-E_1000981/P1081704" xmlDataType="decimal"/>
    </xmlCellPr>
  </singleXmlCell>
  <singleXmlCell id="983" xr6:uid="{C72FA129-9694-4852-902B-09BB1633DEC9}" r="R13" connectionId="0">
    <xmlCellPr id="1" xr6:uid="{F280E834-C07D-4B32-97FF-4C167A6DF5BF}" uniqueName="P1081705">
      <xmlPr mapId="1" xpath="/TFI-IZD-POD/IPK-GFI-IZD-POD-E_1000981/P1081705" xmlDataType="decimal"/>
    </xmlCellPr>
  </singleXmlCell>
  <singleXmlCell id="984" xr6:uid="{C0E2B3CF-D0DE-414D-91B6-FA97858874C9}" r="S13" connectionId="0">
    <xmlCellPr id="1" xr6:uid="{80800439-9A0E-4266-BE49-5D1787C064F8}" uniqueName="P1124786">
      <xmlPr mapId="1" xpath="/TFI-IZD-POD/IPK-GFI-IZD-POD-E_1000981/P1124786" xmlDataType="decimal"/>
    </xmlCellPr>
  </singleXmlCell>
  <singleXmlCell id="985" xr6:uid="{A997F0BC-98A4-4DE8-A983-012923EB0BA1}" r="T13" connectionId="0">
    <xmlCellPr id="1" xr6:uid="{2D499755-B35F-4AAB-B06E-0CE176694F1E}" uniqueName="P1124787">
      <xmlPr mapId="1" xpath="/TFI-IZD-POD/IPK-GFI-IZD-POD-E_1000981/P1124787" xmlDataType="decimal"/>
    </xmlCellPr>
  </singleXmlCell>
  <singleXmlCell id="986" xr6:uid="{E24A3AB3-931A-4485-A5BF-8577D23FD2B3}" r="U13" connectionId="0">
    <xmlCellPr id="1" xr6:uid="{B0B3EE6E-9697-4E4F-84A5-D71D80A7BD11}" uniqueName="P1420852">
      <xmlPr mapId="1" xpath="/TFI-IZD-POD/IPK-GFI-IZD-POD-E_1000981/P1420852" xmlDataType="decimal"/>
    </xmlCellPr>
  </singleXmlCell>
  <singleXmlCell id="987" xr6:uid="{5D098C52-447E-4617-9864-49114E7201DE}" r="V13" connectionId="0">
    <xmlCellPr id="1" xr6:uid="{9DA60617-5932-4C1A-833A-28B2500327DF}" uniqueName="P1081706">
      <xmlPr mapId="1" xpath="/TFI-IZD-POD/IPK-GFI-IZD-POD-E_1000981/P1081706" xmlDataType="decimal"/>
    </xmlCellPr>
  </singleXmlCell>
  <singleXmlCell id="988" xr6:uid="{3CD754A6-88E6-4A1D-8855-A3525278BD8F}" r="W13" connectionId="0">
    <xmlCellPr id="1" xr6:uid="{3458A34B-46E2-4B35-84C4-EAB1551120E4}" uniqueName="P1081707">
      <xmlPr mapId="1" xpath="/TFI-IZD-POD/IPK-GFI-IZD-POD-E_1000981/P1081707" xmlDataType="decimal"/>
    </xmlCellPr>
  </singleXmlCell>
  <singleXmlCell id="989" xr6:uid="{E4BE6255-B4B0-477E-9820-292166382C27}" r="X13" connectionId="0">
    <xmlCellPr id="1" xr6:uid="{14CB7D4A-4FE3-45C8-8C77-0D3829994B98}" uniqueName="P1081708">
      <xmlPr mapId="1" xpath="/TFI-IZD-POD/IPK-GFI-IZD-POD-E_1000981/P1081708" xmlDataType="decimal"/>
    </xmlCellPr>
  </singleXmlCell>
  <singleXmlCell id="990" xr6:uid="{C1616ECD-6A1C-427A-A063-986F9B4E8241}" r="Y13" connectionId="0">
    <xmlCellPr id="1" xr6:uid="{39E595DD-1F5C-4493-89FC-00BDED843ED9}" uniqueName="P1081709">
      <xmlPr mapId="1" xpath="/TFI-IZD-POD/IPK-GFI-IZD-POD-E_1000981/P1081709" xmlDataType="decimal"/>
    </xmlCellPr>
  </singleXmlCell>
  <singleXmlCell id="991" xr6:uid="{4EF1B621-3F56-4FBE-8EAB-7095A54E1C5C}" r="Z13" connectionId="0">
    <xmlCellPr id="1" xr6:uid="{3C7C0A2E-28E3-4CAB-8E66-9F96337EE4B2}" uniqueName="P1081710">
      <xmlPr mapId="1" xpath="/TFI-IZD-POD/IPK-GFI-IZD-POD-E_1000981/P1081710" xmlDataType="decimal"/>
    </xmlCellPr>
  </singleXmlCell>
  <singleXmlCell id="992" xr6:uid="{90F8CE5A-0140-4F8C-94AA-D8123E71EDA6}" r="H14" connectionId="0">
    <xmlCellPr id="1" xr6:uid="{CB59B2DB-C288-4C89-A80F-00C43EC3244F}" uniqueName="P1079856">
      <xmlPr mapId="1" xpath="/TFI-IZD-POD/IPK-GFI-IZD-POD-E_1000981/P1079856" xmlDataType="decimal"/>
    </xmlCellPr>
  </singleXmlCell>
  <singleXmlCell id="993" xr6:uid="{940E4C12-6326-41D4-A71A-3837E19FFC80}" r="I14" connectionId="0">
    <xmlCellPr id="1" xr6:uid="{6C7E71B8-7633-47C7-9882-E12664954FE2}" uniqueName="P1079857">
      <xmlPr mapId="1" xpath="/TFI-IZD-POD/IPK-GFI-IZD-POD-E_1000981/P1079857" xmlDataType="decimal"/>
    </xmlCellPr>
  </singleXmlCell>
  <singleXmlCell id="994" xr6:uid="{5728F721-4BC8-4481-9286-9EC84CB3550B}" r="J14" connectionId="0">
    <xmlCellPr id="1" xr6:uid="{2A54589C-0557-4C53-90F7-6D1025D7C3DC}" uniqueName="P1079858">
      <xmlPr mapId="1" xpath="/TFI-IZD-POD/IPK-GFI-IZD-POD-E_1000981/P1079858" xmlDataType="decimal"/>
    </xmlCellPr>
  </singleXmlCell>
  <singleXmlCell id="995" xr6:uid="{F287FF8D-F823-4FB6-B0F6-3F5F5CF90903}" r="K14" connectionId="0">
    <xmlCellPr id="1" xr6:uid="{C4A8622F-3283-4D75-976C-7A51745EA24F}" uniqueName="P1079859">
      <xmlPr mapId="1" xpath="/TFI-IZD-POD/IPK-GFI-IZD-POD-E_1000981/P1079859" xmlDataType="decimal"/>
    </xmlCellPr>
  </singleXmlCell>
  <singleXmlCell id="996" xr6:uid="{B70ED2B2-248F-4543-984E-C70EC765F206}" r="L14" connectionId="0">
    <xmlCellPr id="1" xr6:uid="{F5C3AA06-9FCE-4EBD-BA1E-59FB39B13142}" uniqueName="P1079860">
      <xmlPr mapId="1" xpath="/TFI-IZD-POD/IPK-GFI-IZD-POD-E_1000981/P1079860" xmlDataType="decimal"/>
    </xmlCellPr>
  </singleXmlCell>
  <singleXmlCell id="997" xr6:uid="{68667790-E3F6-4794-975F-62D7ED0FE238}" r="M14" connectionId="0">
    <xmlCellPr id="1" xr6:uid="{EDF8FCE9-CF46-4BAC-96A3-344250DD6593}" uniqueName="P1079861">
      <xmlPr mapId="1" xpath="/TFI-IZD-POD/IPK-GFI-IZD-POD-E_1000981/P1079861" xmlDataType="decimal"/>
    </xmlCellPr>
  </singleXmlCell>
  <singleXmlCell id="998" xr6:uid="{1A80B0BD-B460-4A36-94FE-72E7B09CE7B4}" r="N14" connectionId="0">
    <xmlCellPr id="1" xr6:uid="{BDD58808-101F-4EDF-A622-7C5175AA63B2}" uniqueName="P1079862">
      <xmlPr mapId="1" xpath="/TFI-IZD-POD/IPK-GFI-IZD-POD-E_1000981/P1079862" xmlDataType="decimal"/>
    </xmlCellPr>
  </singleXmlCell>
  <singleXmlCell id="999" xr6:uid="{AE4B700C-80EB-49A2-A26D-5A6C6F31B8CC}" r="O14" connectionId="0">
    <xmlCellPr id="1" xr6:uid="{EC9FE728-3F98-487E-A12A-1C6D3CDBD8FC}" uniqueName="P1079863">
      <xmlPr mapId="1" xpath="/TFI-IZD-POD/IPK-GFI-IZD-POD-E_1000981/P1079863" xmlDataType="decimal"/>
    </xmlCellPr>
  </singleXmlCell>
  <singleXmlCell id="1000" xr6:uid="{CD1CA44A-55A7-4D3F-89F0-FB5E6E0AC3E1}" r="P14" connectionId="0">
    <xmlCellPr id="1" xr6:uid="{223E488B-6B4B-47F2-91D9-46E72BEE279D}" uniqueName="P1081711">
      <xmlPr mapId="1" xpath="/TFI-IZD-POD/IPK-GFI-IZD-POD-E_1000981/P1081711" xmlDataType="decimal"/>
    </xmlCellPr>
  </singleXmlCell>
  <singleXmlCell id="1001" xr6:uid="{F3BC67DC-4740-47CF-AEA0-ABC878A15535}" r="Q14" connectionId="0">
    <xmlCellPr id="1" xr6:uid="{0E5D35B2-3E95-4C4A-AAB0-15604F7AB4A9}" uniqueName="P1081712">
      <xmlPr mapId="1" xpath="/TFI-IZD-POD/IPK-GFI-IZD-POD-E_1000981/P1081712" xmlDataType="decimal"/>
    </xmlCellPr>
  </singleXmlCell>
  <singleXmlCell id="1002" xr6:uid="{84A3BE78-8B3F-4B9C-8B48-04DB2503B2DB}" r="R14" connectionId="0">
    <xmlCellPr id="1" xr6:uid="{5CC68C52-7086-4F30-BC9E-1453911B317E}" uniqueName="P1081713">
      <xmlPr mapId="1" xpath="/TFI-IZD-POD/IPK-GFI-IZD-POD-E_1000981/P1081713" xmlDataType="decimal"/>
    </xmlCellPr>
  </singleXmlCell>
  <singleXmlCell id="1003" xr6:uid="{2E3CB366-9406-4234-92FD-4328CA3E10E8}" r="S14" connectionId="0">
    <xmlCellPr id="1" xr6:uid="{3B25A8F7-18F8-4ED3-8263-840FE8A13C83}" uniqueName="P1124788">
      <xmlPr mapId="1" xpath="/TFI-IZD-POD/IPK-GFI-IZD-POD-E_1000981/P1124788" xmlDataType="decimal"/>
    </xmlCellPr>
  </singleXmlCell>
  <singleXmlCell id="1004" xr6:uid="{E3AD3CD0-3253-44B2-B12D-528FDCE9D18E}" r="T14" connectionId="0">
    <xmlCellPr id="1" xr6:uid="{8195C434-4937-4390-A3E1-2B7036053DA8}" uniqueName="P1124789">
      <xmlPr mapId="1" xpath="/TFI-IZD-POD/IPK-GFI-IZD-POD-E_1000981/P1124789" xmlDataType="decimal"/>
    </xmlCellPr>
  </singleXmlCell>
  <singleXmlCell id="1005" xr6:uid="{3D57F0CC-E1E1-413C-B300-E255584AB465}" r="U14" connectionId="0">
    <xmlCellPr id="1" xr6:uid="{941B85F8-5E72-4E72-AEE2-143DFE182D55}" uniqueName="P1420853">
      <xmlPr mapId="1" xpath="/TFI-IZD-POD/IPK-GFI-IZD-POD-E_1000981/P1420853" xmlDataType="decimal"/>
    </xmlCellPr>
  </singleXmlCell>
  <singleXmlCell id="1006" xr6:uid="{71A9AB8F-7A5B-401E-A251-2A88D03E65A3}" r="V14" connectionId="0">
    <xmlCellPr id="1" xr6:uid="{E07E2A2E-8378-4CB1-94CA-1FE1A706D934}" uniqueName="P1081714">
      <xmlPr mapId="1" xpath="/TFI-IZD-POD/IPK-GFI-IZD-POD-E_1000981/P1081714" xmlDataType="decimal"/>
    </xmlCellPr>
  </singleXmlCell>
  <singleXmlCell id="1007" xr6:uid="{2E242BB9-A48B-4422-926E-46E6719C1FFA}" r="W14" connectionId="0">
    <xmlCellPr id="1" xr6:uid="{C595CFEC-EA85-414D-A6FD-6EEC82E26384}" uniqueName="P1081715">
      <xmlPr mapId="1" xpath="/TFI-IZD-POD/IPK-GFI-IZD-POD-E_1000981/P1081715" xmlDataType="decimal"/>
    </xmlCellPr>
  </singleXmlCell>
  <singleXmlCell id="1008" xr6:uid="{7B908106-BF38-4CFC-A623-46FD26F0E0C9}" r="X14" connectionId="0">
    <xmlCellPr id="1" xr6:uid="{F57D97C2-11C4-44A1-9DEB-7EAF4F7C2B80}" uniqueName="P1081716">
      <xmlPr mapId="1" xpath="/TFI-IZD-POD/IPK-GFI-IZD-POD-E_1000981/P1081716" xmlDataType="decimal"/>
    </xmlCellPr>
  </singleXmlCell>
  <singleXmlCell id="1009" xr6:uid="{8146CE02-2AA0-48C5-B5DE-DBFC5CFC4244}" r="Y14" connectionId="0">
    <xmlCellPr id="1" xr6:uid="{0E6ABD7F-C524-4469-B34F-7DA62D7A5813}" uniqueName="P1081717">
      <xmlPr mapId="1" xpath="/TFI-IZD-POD/IPK-GFI-IZD-POD-E_1000981/P1081717" xmlDataType="decimal"/>
    </xmlCellPr>
  </singleXmlCell>
  <singleXmlCell id="1010" xr6:uid="{F24DB0D6-0F9C-4BB3-B420-2392EE257EBF}" r="Z14" connectionId="0">
    <xmlCellPr id="1" xr6:uid="{B790C6ED-02D5-4363-83E1-78E1849A6BC6}" uniqueName="P1081718">
      <xmlPr mapId="1" xpath="/TFI-IZD-POD/IPK-GFI-IZD-POD-E_1000981/P1081718" xmlDataType="decimal"/>
    </xmlCellPr>
  </singleXmlCell>
  <singleXmlCell id="1011" xr6:uid="{9D69E6EF-0EE8-4E23-B43D-0E555EBE8FC5}" r="H15" connectionId="0">
    <xmlCellPr id="1" xr6:uid="{EE16A36E-A9A2-4FFB-ACE2-44F081F696BC}" uniqueName="P1079864">
      <xmlPr mapId="1" xpath="/TFI-IZD-POD/IPK-GFI-IZD-POD-E_1000981/P1079864" xmlDataType="decimal"/>
    </xmlCellPr>
  </singleXmlCell>
  <singleXmlCell id="1012" xr6:uid="{C1C19ED3-655C-45A2-AD5E-9FE1A855294D}" r="I15" connectionId="0">
    <xmlCellPr id="1" xr6:uid="{7B71C1AE-8EA6-4C18-B44C-6BFA649FD7CB}" uniqueName="P1079865">
      <xmlPr mapId="1" xpath="/TFI-IZD-POD/IPK-GFI-IZD-POD-E_1000981/P1079865" xmlDataType="decimal"/>
    </xmlCellPr>
  </singleXmlCell>
  <singleXmlCell id="1013" xr6:uid="{85FF6AD7-4E10-4E72-A63D-A23856B4793A}" r="J15" connectionId="0">
    <xmlCellPr id="1" xr6:uid="{62A7B4C4-1E2F-40FE-8F3E-4CD63A32A777}" uniqueName="P1079866">
      <xmlPr mapId="1" xpath="/TFI-IZD-POD/IPK-GFI-IZD-POD-E_1000981/P1079866" xmlDataType="decimal"/>
    </xmlCellPr>
  </singleXmlCell>
  <singleXmlCell id="1014" xr6:uid="{259E8322-092D-4649-A88A-BB32967B5F05}" r="K15" connectionId="0">
    <xmlCellPr id="1" xr6:uid="{BA0C6813-C843-498F-B94A-3E6BE5DE4E7B}" uniqueName="P1079867">
      <xmlPr mapId="1" xpath="/TFI-IZD-POD/IPK-GFI-IZD-POD-E_1000981/P1079867" xmlDataType="decimal"/>
    </xmlCellPr>
  </singleXmlCell>
  <singleXmlCell id="1015" xr6:uid="{D587AF70-E8EA-4D6D-9E8C-F995E0F4F280}" r="L15" connectionId="0">
    <xmlCellPr id="1" xr6:uid="{30A4B106-52B5-40D1-A9BE-70E430E6E467}" uniqueName="P1079868">
      <xmlPr mapId="1" xpath="/TFI-IZD-POD/IPK-GFI-IZD-POD-E_1000981/P1079868" xmlDataType="decimal"/>
    </xmlCellPr>
  </singleXmlCell>
  <singleXmlCell id="1016" xr6:uid="{2E1D9405-B861-43E0-83E2-03DC99706AE0}" r="M15" connectionId="0">
    <xmlCellPr id="1" xr6:uid="{4422F5BE-43FA-4326-9E2D-80F19A2E9088}" uniqueName="P1079869">
      <xmlPr mapId="1" xpath="/TFI-IZD-POD/IPK-GFI-IZD-POD-E_1000981/P1079869" xmlDataType="decimal"/>
    </xmlCellPr>
  </singleXmlCell>
  <singleXmlCell id="1017" xr6:uid="{600E0D57-89FB-4FBA-B04C-EE9D512953C1}" r="N15" connectionId="0">
    <xmlCellPr id="1" xr6:uid="{5D5BF215-C766-4546-AC2B-5BFAE6D4F305}" uniqueName="P1079870">
      <xmlPr mapId="1" xpath="/TFI-IZD-POD/IPK-GFI-IZD-POD-E_1000981/P1079870" xmlDataType="decimal"/>
    </xmlCellPr>
  </singleXmlCell>
  <singleXmlCell id="1018" xr6:uid="{8415313F-079B-4182-A4E7-806362C5C31E}" r="O15" connectionId="0">
    <xmlCellPr id="1" xr6:uid="{0BE461D6-9CBC-493E-8F9B-2F4AFE9D5F71}" uniqueName="P1079871">
      <xmlPr mapId="1" xpath="/TFI-IZD-POD/IPK-GFI-IZD-POD-E_1000981/P1079871" xmlDataType="decimal"/>
    </xmlCellPr>
  </singleXmlCell>
  <singleXmlCell id="1019" xr6:uid="{227F04E8-1976-4CE7-8BAE-D7FB1C29373C}" r="P15" connectionId="0">
    <xmlCellPr id="1" xr6:uid="{4C75B60D-48AC-4E2C-AF30-E1F070F91147}" uniqueName="P1081874">
      <xmlPr mapId="1" xpath="/TFI-IZD-POD/IPK-GFI-IZD-POD-E_1000981/P1081874" xmlDataType="decimal"/>
    </xmlCellPr>
  </singleXmlCell>
  <singleXmlCell id="1020" xr6:uid="{39E95E86-4E91-4BCA-A62C-018C06029EE6}" r="Q15" connectionId="0">
    <xmlCellPr id="1" xr6:uid="{B9DCA196-6FC2-48B3-B6B8-8A4F58AB8CCA}" uniqueName="P1081877">
      <xmlPr mapId="1" xpath="/TFI-IZD-POD/IPK-GFI-IZD-POD-E_1000981/P1081877" xmlDataType="decimal"/>
    </xmlCellPr>
  </singleXmlCell>
  <singleXmlCell id="1021" xr6:uid="{4883D758-6C50-4300-9AFB-1EC21916EBFF}" r="R15" connectionId="0">
    <xmlCellPr id="1" xr6:uid="{A41179FE-7E51-4E93-B761-0BF0EE7F1044}" uniqueName="P1081880">
      <xmlPr mapId="1" xpath="/TFI-IZD-POD/IPK-GFI-IZD-POD-E_1000981/P1081880" xmlDataType="decimal"/>
    </xmlCellPr>
  </singleXmlCell>
  <singleXmlCell id="1022" xr6:uid="{3F785A13-BA0A-4030-A12D-9B0153665226}" r="S15" connectionId="0">
    <xmlCellPr id="1" xr6:uid="{D82C5334-EA4C-421D-B5CD-28465E049796}" uniqueName="P1124790">
      <xmlPr mapId="1" xpath="/TFI-IZD-POD/IPK-GFI-IZD-POD-E_1000981/P1124790" xmlDataType="decimal"/>
    </xmlCellPr>
  </singleXmlCell>
  <singleXmlCell id="1023" xr6:uid="{B9326B6F-9CF3-4D8A-AED8-435A4E6948EF}" r="T15" connectionId="0">
    <xmlCellPr id="1" xr6:uid="{1E89B47F-8E78-4C1C-B459-1CD5487EBE09}" uniqueName="P1124791">
      <xmlPr mapId="1" xpath="/TFI-IZD-POD/IPK-GFI-IZD-POD-E_1000981/P1124791" xmlDataType="decimal"/>
    </xmlCellPr>
  </singleXmlCell>
  <singleXmlCell id="1024" xr6:uid="{46F5A6E3-8976-489C-9FDF-4C69342E7877}" r="U15" connectionId="0">
    <xmlCellPr id="1" xr6:uid="{E6BD069D-D645-4021-B975-C1417910B980}" uniqueName="P1420854">
      <xmlPr mapId="1" xpath="/TFI-IZD-POD/IPK-GFI-IZD-POD-E_1000981/P1420854" xmlDataType="decimal"/>
    </xmlCellPr>
  </singleXmlCell>
  <singleXmlCell id="1025" xr6:uid="{8044B007-434B-4628-BCA1-B2D6D5F832EA}" r="V15" connectionId="0">
    <xmlCellPr id="1" xr6:uid="{81E3BEED-DD2D-402F-8CC1-98282892B586}" uniqueName="P1081882">
      <xmlPr mapId="1" xpath="/TFI-IZD-POD/IPK-GFI-IZD-POD-E_1000981/P1081882" xmlDataType="decimal"/>
    </xmlCellPr>
  </singleXmlCell>
  <singleXmlCell id="1026" xr6:uid="{09521675-5BB8-440D-B901-13C89505C7D6}" r="W15" connectionId="0">
    <xmlCellPr id="1" xr6:uid="{77211986-CA5A-45BA-8F99-7E9F5D9C7A90}" uniqueName="P1081888">
      <xmlPr mapId="1" xpath="/TFI-IZD-POD/IPK-GFI-IZD-POD-E_1000981/P1081888" xmlDataType="decimal"/>
    </xmlCellPr>
  </singleXmlCell>
  <singleXmlCell id="1027" xr6:uid="{82540FE5-8245-4E0D-99EF-FA3E919AD243}" r="X15" connectionId="0">
    <xmlCellPr id="1" xr6:uid="{A836693B-3EFE-4A10-9A84-54BA20C64877}" uniqueName="P1081891">
      <xmlPr mapId="1" xpath="/TFI-IZD-POD/IPK-GFI-IZD-POD-E_1000981/P1081891" xmlDataType="decimal"/>
    </xmlCellPr>
  </singleXmlCell>
  <singleXmlCell id="1028" xr6:uid="{32CD8C84-A902-4579-8978-22B9029F799A}" r="Y15" connectionId="0">
    <xmlCellPr id="1" xr6:uid="{B11CB65D-4005-4AF7-B5D7-4DF56B3CE5D2}" uniqueName="P1081893">
      <xmlPr mapId="1" xpath="/TFI-IZD-POD/IPK-GFI-IZD-POD-E_1000981/P1081893" xmlDataType="decimal"/>
    </xmlCellPr>
  </singleXmlCell>
  <singleXmlCell id="1029" xr6:uid="{37D71854-7AB1-4415-A0BC-67F41126F214}" r="Z15" connectionId="0">
    <xmlCellPr id="1" xr6:uid="{625E372E-864A-4D73-A04A-8B01A87A8727}" uniqueName="P1081895">
      <xmlPr mapId="1" xpath="/TFI-IZD-POD/IPK-GFI-IZD-POD-E_1000981/P1081895" xmlDataType="decimal"/>
    </xmlCellPr>
  </singleXmlCell>
  <singleXmlCell id="1030" xr6:uid="{F2561750-4404-428E-BD2A-D8EC00903BD2}" r="H16" connectionId="0">
    <xmlCellPr id="1" xr6:uid="{923AFFA3-5CE8-4311-B8C9-01448C71B404}" uniqueName="P1079872">
      <xmlPr mapId="1" xpath="/TFI-IZD-POD/IPK-GFI-IZD-POD-E_1000981/P1079872" xmlDataType="decimal"/>
    </xmlCellPr>
  </singleXmlCell>
  <singleXmlCell id="1031" xr6:uid="{71B2F4FD-41A0-4A9D-A913-7E44B3B80459}" r="I16" connectionId="0">
    <xmlCellPr id="1" xr6:uid="{98E94C33-9200-472D-91E7-722A3D6B4760}" uniqueName="P1079873">
      <xmlPr mapId="1" xpath="/TFI-IZD-POD/IPK-GFI-IZD-POD-E_1000981/P1079873" xmlDataType="decimal"/>
    </xmlCellPr>
  </singleXmlCell>
  <singleXmlCell id="1032" xr6:uid="{CDFD1658-AFF0-4DBD-AE0A-11561179C56A}" r="J16" connectionId="0">
    <xmlCellPr id="1" xr6:uid="{9B96E953-64FF-4C2B-A057-F8C627E5D5EE}" uniqueName="P1079874">
      <xmlPr mapId="1" xpath="/TFI-IZD-POD/IPK-GFI-IZD-POD-E_1000981/P1079874" xmlDataType="decimal"/>
    </xmlCellPr>
  </singleXmlCell>
  <singleXmlCell id="1033" xr6:uid="{028849E0-C087-483F-A57C-7C155B0D7396}" r="K16" connectionId="0">
    <xmlCellPr id="1" xr6:uid="{155D22C1-84D0-4B47-B4B0-DA0CE1A2FF34}" uniqueName="P1079875">
      <xmlPr mapId="1" xpath="/TFI-IZD-POD/IPK-GFI-IZD-POD-E_1000981/P1079875" xmlDataType="decimal"/>
    </xmlCellPr>
  </singleXmlCell>
  <singleXmlCell id="1034" xr6:uid="{A4412897-10C1-44B1-BB7A-793A7922CB12}" r="L16" connectionId="0">
    <xmlCellPr id="1" xr6:uid="{84FEB9E1-A8AB-47DA-983D-29760C7FD4B2}" uniqueName="P1079876">
      <xmlPr mapId="1" xpath="/TFI-IZD-POD/IPK-GFI-IZD-POD-E_1000981/P1079876" xmlDataType="decimal"/>
    </xmlCellPr>
  </singleXmlCell>
  <singleXmlCell id="1035" xr6:uid="{9CDB5E52-220D-41C3-89DF-F4A39484AEA0}" r="M16" connectionId="0">
    <xmlCellPr id="1" xr6:uid="{81002200-2156-4501-89BE-3983BC22481C}" uniqueName="P1079877">
      <xmlPr mapId="1" xpath="/TFI-IZD-POD/IPK-GFI-IZD-POD-E_1000981/P1079877" xmlDataType="decimal"/>
    </xmlCellPr>
  </singleXmlCell>
  <singleXmlCell id="1036" xr6:uid="{2F6DDA82-247F-44F1-89EE-899F5045A8F4}" r="N16" connectionId="0">
    <xmlCellPr id="1" xr6:uid="{CEAC808E-25CF-4C57-ACAC-FA5B18920ADB}" uniqueName="P1079878">
      <xmlPr mapId="1" xpath="/TFI-IZD-POD/IPK-GFI-IZD-POD-E_1000981/P1079878" xmlDataType="decimal"/>
    </xmlCellPr>
  </singleXmlCell>
  <singleXmlCell id="1037" xr6:uid="{ED0A68B2-BBB0-4116-AAB1-8F4ECE6FC4D7}" r="O16" connectionId="0">
    <xmlCellPr id="1" xr6:uid="{E78FF542-1B8D-4CA9-A32F-437563CDF5FF}" uniqueName="P1079879">
      <xmlPr mapId="1" xpath="/TFI-IZD-POD/IPK-GFI-IZD-POD-E_1000981/P1079879" xmlDataType="decimal"/>
    </xmlCellPr>
  </singleXmlCell>
  <singleXmlCell id="1038" xr6:uid="{0EEB232B-1102-4447-955F-8CB563CE3DCE}" r="P16" connectionId="0">
    <xmlCellPr id="1" xr6:uid="{7B7958C6-5276-462D-BC59-080FE5DBA3F0}" uniqueName="P1081898">
      <xmlPr mapId="1" xpath="/TFI-IZD-POD/IPK-GFI-IZD-POD-E_1000981/P1081898" xmlDataType="decimal"/>
    </xmlCellPr>
  </singleXmlCell>
  <singleXmlCell id="1039" xr6:uid="{F83DF676-161A-46F2-BA25-E53502CA8EE7}" r="Q16" connectionId="0">
    <xmlCellPr id="1" xr6:uid="{97561C64-432B-485E-990B-E5FB6BCE6728}" uniqueName="P1081900">
      <xmlPr mapId="1" xpath="/TFI-IZD-POD/IPK-GFI-IZD-POD-E_1000981/P1081900" xmlDataType="decimal"/>
    </xmlCellPr>
  </singleXmlCell>
  <singleXmlCell id="1040" xr6:uid="{F1189386-B5FB-42EE-9722-D8B65AD3178E}" r="R16" connectionId="0">
    <xmlCellPr id="1" xr6:uid="{F2088EC7-8061-40AA-8298-C2C423E1C8AD}" uniqueName="P1081902">
      <xmlPr mapId="1" xpath="/TFI-IZD-POD/IPK-GFI-IZD-POD-E_1000981/P1081902" xmlDataType="decimal"/>
    </xmlCellPr>
  </singleXmlCell>
  <singleXmlCell id="1041" xr6:uid="{187D62A7-69D7-483D-9E55-7DC3FD4D7426}" r="S16" connectionId="0">
    <xmlCellPr id="1" xr6:uid="{0AC8ABD4-F339-43D0-86A2-84168E6E00B4}" uniqueName="P1124792">
      <xmlPr mapId="1" xpath="/TFI-IZD-POD/IPK-GFI-IZD-POD-E_1000981/P1124792" xmlDataType="decimal"/>
    </xmlCellPr>
  </singleXmlCell>
  <singleXmlCell id="1042" xr6:uid="{F13BCD49-72BD-48E6-B07D-C5E16BE28A8A}" r="T16" connectionId="0">
    <xmlCellPr id="1" xr6:uid="{369C3BED-41B5-456A-AE8E-3E4E3CF78316}" uniqueName="P1124793">
      <xmlPr mapId="1" xpath="/TFI-IZD-POD/IPK-GFI-IZD-POD-E_1000981/P1124793" xmlDataType="decimal"/>
    </xmlCellPr>
  </singleXmlCell>
  <singleXmlCell id="1043" xr6:uid="{ED283110-82AE-4546-972F-8BD1FBBC485F}" r="U16" connectionId="0">
    <xmlCellPr id="1" xr6:uid="{6629B609-2193-49BB-AD24-E4E054AC5A79}" uniqueName="P1420855">
      <xmlPr mapId="1" xpath="/TFI-IZD-POD/IPK-GFI-IZD-POD-E_1000981/P1420855" xmlDataType="decimal"/>
    </xmlCellPr>
  </singleXmlCell>
  <singleXmlCell id="1044" xr6:uid="{3DDB193F-F67A-4215-81C1-113B83E5ED09}" r="V16" connectionId="0">
    <xmlCellPr id="1" xr6:uid="{E44F50EA-4D93-4A3F-8421-1D46C325BCFB}" uniqueName="P1081903">
      <xmlPr mapId="1" xpath="/TFI-IZD-POD/IPK-GFI-IZD-POD-E_1000981/P1081903" xmlDataType="decimal"/>
    </xmlCellPr>
  </singleXmlCell>
  <singleXmlCell id="1045" xr6:uid="{EB6B0CD2-2EBC-4113-8149-E9E44E8DCE2A}" r="W16" connectionId="0">
    <xmlCellPr id="1" xr6:uid="{5668FB14-F46B-498D-A931-777069884068}" uniqueName="P1081906">
      <xmlPr mapId="1" xpath="/TFI-IZD-POD/IPK-GFI-IZD-POD-E_1000981/P1081906" xmlDataType="decimal"/>
    </xmlCellPr>
  </singleXmlCell>
  <singleXmlCell id="1046" xr6:uid="{A465D001-6AC4-4F2F-8BDE-934DA0722E28}" r="X16" connectionId="0">
    <xmlCellPr id="1" xr6:uid="{F97DF143-F1C2-42CF-83FA-3349D40F4072}" uniqueName="P1081908">
      <xmlPr mapId="1" xpath="/TFI-IZD-POD/IPK-GFI-IZD-POD-E_1000981/P1081908" xmlDataType="decimal"/>
    </xmlCellPr>
  </singleXmlCell>
  <singleXmlCell id="1047" xr6:uid="{B67BE3F5-C9D8-49F0-AE7A-212545B9BE44}" r="Y16" connectionId="0">
    <xmlCellPr id="1" xr6:uid="{BA0880E4-4DD2-45E6-8132-A7A7F2B33127}" uniqueName="P1081915">
      <xmlPr mapId="1" xpath="/TFI-IZD-POD/IPK-GFI-IZD-POD-E_1000981/P1081915" xmlDataType="decimal"/>
    </xmlCellPr>
  </singleXmlCell>
  <singleXmlCell id="1048" xr6:uid="{956B4D6E-1643-4CCB-9907-F5CD49896494}" r="Z16" connectionId="0">
    <xmlCellPr id="1" xr6:uid="{77EEF18A-E92F-4532-9B76-3546FD22F5A3}" uniqueName="P1081918">
      <xmlPr mapId="1" xpath="/TFI-IZD-POD/IPK-GFI-IZD-POD-E_1000981/P1081918" xmlDataType="decimal"/>
    </xmlCellPr>
  </singleXmlCell>
  <singleXmlCell id="1049" xr6:uid="{1B2B71A1-6EDA-4905-83AF-1F8CF0545610}" r="H17" connectionId="0">
    <xmlCellPr id="1" xr6:uid="{BD055D78-239C-426F-9774-FFA8204D8A65}" uniqueName="P1079880">
      <xmlPr mapId="1" xpath="/TFI-IZD-POD/IPK-GFI-IZD-POD-E_1000981/P1079880" xmlDataType="decimal"/>
    </xmlCellPr>
  </singleXmlCell>
  <singleXmlCell id="1050" xr6:uid="{636B508C-01C5-4BA5-9E63-85D7FD77DACB}" r="I17" connectionId="0">
    <xmlCellPr id="1" xr6:uid="{9F8F3651-6C6A-4F34-A320-43AFCC65D69E}" uniqueName="P1079881">
      <xmlPr mapId="1" xpath="/TFI-IZD-POD/IPK-GFI-IZD-POD-E_1000981/P1079881" xmlDataType="decimal"/>
    </xmlCellPr>
  </singleXmlCell>
  <singleXmlCell id="1051" xr6:uid="{8F3052D7-7E91-41D5-B676-A79F5C89844D}" r="J17" connectionId="0">
    <xmlCellPr id="1" xr6:uid="{3F08F213-23D2-47D9-8BCB-90444425E7E2}" uniqueName="P1079882">
      <xmlPr mapId="1" xpath="/TFI-IZD-POD/IPK-GFI-IZD-POD-E_1000981/P1079882" xmlDataType="decimal"/>
    </xmlCellPr>
  </singleXmlCell>
  <singleXmlCell id="1052" xr6:uid="{6606E3BF-E09B-49D2-9BCE-C53AF1DB9FC0}" r="K17" connectionId="0">
    <xmlCellPr id="1" xr6:uid="{8368A0A8-8021-412C-B1B6-CCA784D6B050}" uniqueName="P1079883">
      <xmlPr mapId="1" xpath="/TFI-IZD-POD/IPK-GFI-IZD-POD-E_1000981/P1079883" xmlDataType="decimal"/>
    </xmlCellPr>
  </singleXmlCell>
  <singleXmlCell id="1053" xr6:uid="{52A63487-02F0-41E2-86C1-8BE6828AC45F}" r="L17" connectionId="0">
    <xmlCellPr id="1" xr6:uid="{6185DD58-D6BA-4F64-95EE-A05DCF2D1576}" uniqueName="P1079884">
      <xmlPr mapId="1" xpath="/TFI-IZD-POD/IPK-GFI-IZD-POD-E_1000981/P1079884" xmlDataType="decimal"/>
    </xmlCellPr>
  </singleXmlCell>
  <singleXmlCell id="1054" xr6:uid="{809DACAB-26C0-4D3E-ABB5-63473583FB51}" r="M17" connectionId="0">
    <xmlCellPr id="1" xr6:uid="{9AB550A2-AA3F-4BD6-ABE1-AEBD80B61845}" uniqueName="P1079885">
      <xmlPr mapId="1" xpath="/TFI-IZD-POD/IPK-GFI-IZD-POD-E_1000981/P1079885" xmlDataType="decimal"/>
    </xmlCellPr>
  </singleXmlCell>
  <singleXmlCell id="1055" xr6:uid="{42FCF7AB-0CAD-42F3-8C86-341157BDDAEA}" r="N17" connectionId="0">
    <xmlCellPr id="1" xr6:uid="{4D41130D-6001-42A2-BAFA-76345198DE43}" uniqueName="P1079886">
      <xmlPr mapId="1" xpath="/TFI-IZD-POD/IPK-GFI-IZD-POD-E_1000981/P1079886" xmlDataType="decimal"/>
    </xmlCellPr>
  </singleXmlCell>
  <singleXmlCell id="1056" xr6:uid="{EFDA886D-56A5-4611-91A5-13193F7C9A00}" r="O17" connectionId="0">
    <xmlCellPr id="1" xr6:uid="{04F3132E-5A5E-4FCA-B719-25A640F2CA09}" uniqueName="P1079887">
      <xmlPr mapId="1" xpath="/TFI-IZD-POD/IPK-GFI-IZD-POD-E_1000981/P1079887" xmlDataType="decimal"/>
    </xmlCellPr>
  </singleXmlCell>
  <singleXmlCell id="1057" xr6:uid="{6BCF876C-5D33-491B-AB99-F9CF64EB3F8A}" r="P17" connectionId="0">
    <xmlCellPr id="1" xr6:uid="{E34C3F79-813F-4700-B25E-E9F36A48F86B}" uniqueName="P1081920">
      <xmlPr mapId="1" xpath="/TFI-IZD-POD/IPK-GFI-IZD-POD-E_1000981/P1081920" xmlDataType="decimal"/>
    </xmlCellPr>
  </singleXmlCell>
  <singleXmlCell id="1058" xr6:uid="{65FBD1E9-43F0-4A96-985D-0B951823D5AA}" r="Q17" connectionId="0">
    <xmlCellPr id="1" xr6:uid="{869BBD09-4978-45EC-BF4F-16E9F58D9538}" uniqueName="P1081922">
      <xmlPr mapId="1" xpath="/TFI-IZD-POD/IPK-GFI-IZD-POD-E_1000981/P1081922" xmlDataType="decimal"/>
    </xmlCellPr>
  </singleXmlCell>
  <singleXmlCell id="1059" xr6:uid="{9F61FADA-FAC7-4BFB-B5B2-1943EE414B17}" r="R17" connectionId="0">
    <xmlCellPr id="1" xr6:uid="{890CF229-9CC0-4147-B552-2F2EFBCBB05B}" uniqueName="P1081925">
      <xmlPr mapId="1" xpath="/TFI-IZD-POD/IPK-GFI-IZD-POD-E_1000981/P1081925" xmlDataType="decimal"/>
    </xmlCellPr>
  </singleXmlCell>
  <singleXmlCell id="1060" xr6:uid="{E3C072A1-1EB7-495D-B1CA-85C6AF834BBB}" r="S17" connectionId="0">
    <xmlCellPr id="1" xr6:uid="{80F7ABE5-75BE-4FF5-875C-AE7E121AA4E6}" uniqueName="P1124794">
      <xmlPr mapId="1" xpath="/TFI-IZD-POD/IPK-GFI-IZD-POD-E_1000981/P1124794" xmlDataType="decimal"/>
    </xmlCellPr>
  </singleXmlCell>
  <singleXmlCell id="1061" xr6:uid="{EFEADD72-60D5-486D-8140-5252F5094EEC}" r="T17" connectionId="0">
    <xmlCellPr id="1" xr6:uid="{245C7D1D-B393-4068-B652-6744B94B37F9}" uniqueName="P1124795">
      <xmlPr mapId="1" xpath="/TFI-IZD-POD/IPK-GFI-IZD-POD-E_1000981/P1124795" xmlDataType="decimal"/>
    </xmlCellPr>
  </singleXmlCell>
  <singleXmlCell id="1062" xr6:uid="{98043458-4699-4A50-9998-4A14195B3046}" r="U17" connectionId="0">
    <xmlCellPr id="1" xr6:uid="{34CC5A11-CCB8-426C-BD6D-3B38FAA59CE0}" uniqueName="P1420856">
      <xmlPr mapId="1" xpath="/TFI-IZD-POD/IPK-GFI-IZD-POD-E_1000981/P1420856" xmlDataType="decimal"/>
    </xmlCellPr>
  </singleXmlCell>
  <singleXmlCell id="1063" xr6:uid="{C0EF041B-82CF-45D0-891C-C5A4280B949D}" r="V17" connectionId="0">
    <xmlCellPr id="1" xr6:uid="{6C745AC1-36FB-46AB-A02D-082DF6C65BCD}" uniqueName="P1081927">
      <xmlPr mapId="1" xpath="/TFI-IZD-POD/IPK-GFI-IZD-POD-E_1000981/P1081927" xmlDataType="decimal"/>
    </xmlCellPr>
  </singleXmlCell>
  <singleXmlCell id="1064" xr6:uid="{AB5C1AC3-5312-474E-A9EC-873BAF6F1861}" r="W17" connectionId="0">
    <xmlCellPr id="1" xr6:uid="{D2D52887-B26C-4E25-AC37-865FF8122734}" uniqueName="P1081929">
      <xmlPr mapId="1" xpath="/TFI-IZD-POD/IPK-GFI-IZD-POD-E_1000981/P1081929" xmlDataType="decimal"/>
    </xmlCellPr>
  </singleXmlCell>
  <singleXmlCell id="1065" xr6:uid="{0116F9A2-04A5-4004-B56F-99553B92D6E3}" r="X17" connectionId="0">
    <xmlCellPr id="1" xr6:uid="{9091B6A0-65F4-421F-9581-FDFD8B9DF0A9}" uniqueName="P1081930">
      <xmlPr mapId="1" xpath="/TFI-IZD-POD/IPK-GFI-IZD-POD-E_1000981/P1081930" xmlDataType="decimal"/>
    </xmlCellPr>
  </singleXmlCell>
  <singleXmlCell id="1066" xr6:uid="{662B4FA7-3AFE-4A1C-AEC3-8ED085C92DE4}" r="Y17" connectionId="0">
    <xmlCellPr id="1" xr6:uid="{FBD26216-07F0-45D8-8CAB-7834763BA66E}" uniqueName="P1081932">
      <xmlPr mapId="1" xpath="/TFI-IZD-POD/IPK-GFI-IZD-POD-E_1000981/P1081932" xmlDataType="decimal"/>
    </xmlCellPr>
  </singleXmlCell>
  <singleXmlCell id="1067" xr6:uid="{441ADAA6-5B35-425F-AD33-67B1EB3AD604}" r="Z17" connectionId="0">
    <xmlCellPr id="1" xr6:uid="{66924A1A-AB64-4FAD-858B-B3FF0087CE91}" uniqueName="P1081934">
      <xmlPr mapId="1" xpath="/TFI-IZD-POD/IPK-GFI-IZD-POD-E_1000981/P1081934" xmlDataType="decimal"/>
    </xmlCellPr>
  </singleXmlCell>
  <singleXmlCell id="1068" xr6:uid="{8F1CBAE4-6B1D-4671-8F68-949332103A7B}" r="H18" connectionId="0">
    <xmlCellPr id="1" xr6:uid="{321F5DAD-658D-42E8-956A-5AC71CD5DFA3}" uniqueName="P1079888">
      <xmlPr mapId="1" xpath="/TFI-IZD-POD/IPK-GFI-IZD-POD-E_1000981/P1079888" xmlDataType="decimal"/>
    </xmlCellPr>
  </singleXmlCell>
  <singleXmlCell id="1069" xr6:uid="{2C4DDCD3-D85C-40FD-838A-6E1512B62FA2}" r="I18" connectionId="0">
    <xmlCellPr id="1" xr6:uid="{D1E5EADC-016B-4835-B47F-0489CA0B211D}" uniqueName="P1079889">
      <xmlPr mapId="1" xpath="/TFI-IZD-POD/IPK-GFI-IZD-POD-E_1000981/P1079889" xmlDataType="decimal"/>
    </xmlCellPr>
  </singleXmlCell>
  <singleXmlCell id="1070" xr6:uid="{46A54694-367A-4532-9BB8-F4749578EE18}" r="J18" connectionId="0">
    <xmlCellPr id="1" xr6:uid="{12B021C5-A6DE-4364-8166-599167A29E26}" uniqueName="P1079890">
      <xmlPr mapId="1" xpath="/TFI-IZD-POD/IPK-GFI-IZD-POD-E_1000981/P1079890" xmlDataType="decimal"/>
    </xmlCellPr>
  </singleXmlCell>
  <singleXmlCell id="1071" xr6:uid="{E9E82605-E634-4B1E-8235-75D2CF21FD6E}" r="K18" connectionId="0">
    <xmlCellPr id="1" xr6:uid="{B0F6E47C-7A9E-4DEC-A827-F242AB5EBD1F}" uniqueName="P1079891">
      <xmlPr mapId="1" xpath="/TFI-IZD-POD/IPK-GFI-IZD-POD-E_1000981/P1079891" xmlDataType="decimal"/>
    </xmlCellPr>
  </singleXmlCell>
  <singleXmlCell id="1072" xr6:uid="{93714761-4DC1-465F-A40B-E309F3C1014E}" r="L18" connectionId="0">
    <xmlCellPr id="1" xr6:uid="{0CDE0572-20E0-4FAF-B0BC-74C8AA52261F}" uniqueName="P1079892">
      <xmlPr mapId="1" xpath="/TFI-IZD-POD/IPK-GFI-IZD-POD-E_1000981/P1079892" xmlDataType="decimal"/>
    </xmlCellPr>
  </singleXmlCell>
  <singleXmlCell id="1073" xr6:uid="{60D4ECDB-DF9C-4B46-B4F6-23E7000C29A8}" r="M18" connectionId="0">
    <xmlCellPr id="1" xr6:uid="{9973EC98-85C5-40B5-9064-C3A39F461447}" uniqueName="P1079893">
      <xmlPr mapId="1" xpath="/TFI-IZD-POD/IPK-GFI-IZD-POD-E_1000981/P1079893" xmlDataType="decimal"/>
    </xmlCellPr>
  </singleXmlCell>
  <singleXmlCell id="1074" xr6:uid="{5B270EB1-A961-4901-8A5C-6F995BE835F3}" r="N18" connectionId="0">
    <xmlCellPr id="1" xr6:uid="{2570D5BF-156A-467B-9747-E25656DEC3AA}" uniqueName="P1079894">
      <xmlPr mapId="1" xpath="/TFI-IZD-POD/IPK-GFI-IZD-POD-E_1000981/P1079894" xmlDataType="decimal"/>
    </xmlCellPr>
  </singleXmlCell>
  <singleXmlCell id="1075" xr6:uid="{19072E98-E9B5-4389-A5FF-9BF7151A012F}" r="O18" connectionId="0">
    <xmlCellPr id="1" xr6:uid="{82206301-D3E1-4C1D-9B6A-4321EA98F65D}" uniqueName="P1079895">
      <xmlPr mapId="1" xpath="/TFI-IZD-POD/IPK-GFI-IZD-POD-E_1000981/P1079895" xmlDataType="decimal"/>
    </xmlCellPr>
  </singleXmlCell>
  <singleXmlCell id="1076" xr6:uid="{0916650F-3434-4C47-A513-5FC442AFBA50}" r="P18" connectionId="0">
    <xmlCellPr id="1" xr6:uid="{5A482E24-121B-4EE9-8A70-EEB0FC8F3F18}" uniqueName="P1081936">
      <xmlPr mapId="1" xpath="/TFI-IZD-POD/IPK-GFI-IZD-POD-E_1000981/P1081936" xmlDataType="decimal"/>
    </xmlCellPr>
  </singleXmlCell>
  <singleXmlCell id="1077" xr6:uid="{166B88BE-857C-4775-BEAD-241DF459C3E0}" r="Q18" connectionId="0">
    <xmlCellPr id="1" xr6:uid="{EF0D1CFB-A508-4EBD-9375-4CE9CE1A8E10}" uniqueName="P1081938">
      <xmlPr mapId="1" xpath="/TFI-IZD-POD/IPK-GFI-IZD-POD-E_1000981/P1081938" xmlDataType="decimal"/>
    </xmlCellPr>
  </singleXmlCell>
  <singleXmlCell id="1078" xr6:uid="{57E110FA-E064-4E51-AED6-E88FF41E30A2}" r="R18" connectionId="0">
    <xmlCellPr id="1" xr6:uid="{588EB259-537A-47F1-9686-A90D37BB6017}" uniqueName="P1081940">
      <xmlPr mapId="1" xpath="/TFI-IZD-POD/IPK-GFI-IZD-POD-E_1000981/P1081940" xmlDataType="decimal"/>
    </xmlCellPr>
  </singleXmlCell>
  <singleXmlCell id="1079" xr6:uid="{0CD90467-5C27-420C-AA4E-DFDF246476AB}" r="S18" connectionId="0">
    <xmlCellPr id="1" xr6:uid="{ABAF2B54-B5FA-4995-B1AE-5EB05E7D81F8}" uniqueName="P1124796">
      <xmlPr mapId="1" xpath="/TFI-IZD-POD/IPK-GFI-IZD-POD-E_1000981/P1124796" xmlDataType="decimal"/>
    </xmlCellPr>
  </singleXmlCell>
  <singleXmlCell id="1080" xr6:uid="{29DE6003-19B1-4848-945A-E5C4C12E3671}" r="T18" connectionId="0">
    <xmlCellPr id="1" xr6:uid="{984CB84D-E200-4B12-8CDC-A86330D901CD}" uniqueName="P1124797">
      <xmlPr mapId="1" xpath="/TFI-IZD-POD/IPK-GFI-IZD-POD-E_1000981/P1124797" xmlDataType="decimal"/>
    </xmlCellPr>
  </singleXmlCell>
  <singleXmlCell id="1081" xr6:uid="{93D69491-BC54-4BC2-AC58-CE265E378261}" r="U18" connectionId="0">
    <xmlCellPr id="1" xr6:uid="{286E7B1A-EC0E-446C-BB33-C6DED9974629}" uniqueName="P1420857">
      <xmlPr mapId="1" xpath="/TFI-IZD-POD/IPK-GFI-IZD-POD-E_1000981/P1420857" xmlDataType="decimal"/>
    </xmlCellPr>
  </singleXmlCell>
  <singleXmlCell id="1082" xr6:uid="{4FA03333-C1ED-4CC7-900C-80DBC76AD4F1}" r="V18" connectionId="0">
    <xmlCellPr id="1" xr6:uid="{B7987FCC-9313-48A0-BCF6-1C70657DBC22}" uniqueName="P1081942">
      <xmlPr mapId="1" xpath="/TFI-IZD-POD/IPK-GFI-IZD-POD-E_1000981/P1081942" xmlDataType="decimal"/>
    </xmlCellPr>
  </singleXmlCell>
  <singleXmlCell id="1083" xr6:uid="{CDB31256-B8D6-4395-8CA5-8D6D5D09DFE6}" r="W18" connectionId="0">
    <xmlCellPr id="1" xr6:uid="{E3A81079-479B-4323-96BB-9A82B3FDB9C2}" uniqueName="P1081944">
      <xmlPr mapId="1" xpath="/TFI-IZD-POD/IPK-GFI-IZD-POD-E_1000981/P1081944" xmlDataType="decimal"/>
    </xmlCellPr>
  </singleXmlCell>
  <singleXmlCell id="1084" xr6:uid="{5CD64E2D-5A22-4CFB-BA0D-F819B0E55638}" r="X18" connectionId="0">
    <xmlCellPr id="1" xr6:uid="{C3763336-74EF-4EC6-97D3-0B2AF3B984B2}" uniqueName="P1081946">
      <xmlPr mapId="1" xpath="/TFI-IZD-POD/IPK-GFI-IZD-POD-E_1000981/P1081946" xmlDataType="decimal"/>
    </xmlCellPr>
  </singleXmlCell>
  <singleXmlCell id="1085" xr6:uid="{CDEAD896-9FF9-4DDF-9198-955841C859DF}" r="Y18" connectionId="0">
    <xmlCellPr id="1" xr6:uid="{05FB5303-A35D-405C-B0F8-566B929FB029}" uniqueName="P1081948">
      <xmlPr mapId="1" xpath="/TFI-IZD-POD/IPK-GFI-IZD-POD-E_1000981/P1081948" xmlDataType="decimal"/>
    </xmlCellPr>
  </singleXmlCell>
  <singleXmlCell id="1086" xr6:uid="{C1D525BD-CCA8-485B-9488-BB6707696876}" r="Z18" connectionId="0">
    <xmlCellPr id="1" xr6:uid="{D304F988-19A2-48CA-BF61-9F924D328E66}" uniqueName="P1081950">
      <xmlPr mapId="1" xpath="/TFI-IZD-POD/IPK-GFI-IZD-POD-E_1000981/P1081950" xmlDataType="decimal"/>
    </xmlCellPr>
  </singleXmlCell>
  <singleXmlCell id="1087" xr6:uid="{7983926A-5F43-4006-AB90-8159A446CD4B}" r="H19" connectionId="0">
    <xmlCellPr id="1" xr6:uid="{335B8B6F-5F6E-44C8-A1E2-45B352D7A9F9}" uniqueName="P1079896">
      <xmlPr mapId="1" xpath="/TFI-IZD-POD/IPK-GFI-IZD-POD-E_1000981/P1079896" xmlDataType="decimal"/>
    </xmlCellPr>
  </singleXmlCell>
  <singleXmlCell id="1088" xr6:uid="{880454FE-172A-43B1-9FD5-5C3A6307C21C}" r="I19" connectionId="0">
    <xmlCellPr id="1" xr6:uid="{73B02062-BEA6-493F-B3DA-BA1DDCDA21A4}" uniqueName="P1079897">
      <xmlPr mapId="1" xpath="/TFI-IZD-POD/IPK-GFI-IZD-POD-E_1000981/P1079897" xmlDataType="decimal"/>
    </xmlCellPr>
  </singleXmlCell>
  <singleXmlCell id="1089" xr6:uid="{A9F4B429-31AE-4E1F-A9FD-416BC2100628}" r="J19" connectionId="0">
    <xmlCellPr id="1" xr6:uid="{E76F4D6F-BEC7-4982-A897-5BE90596F847}" uniqueName="P1079898">
      <xmlPr mapId="1" xpath="/TFI-IZD-POD/IPK-GFI-IZD-POD-E_1000981/P1079898" xmlDataType="decimal"/>
    </xmlCellPr>
  </singleXmlCell>
  <singleXmlCell id="1090" xr6:uid="{8C234B61-AE03-4FDF-8791-08D6D6ADDE99}" r="K19" connectionId="0">
    <xmlCellPr id="1" xr6:uid="{1D188847-D0F9-4BDB-A382-3DC54B8FB9C3}" uniqueName="P1079899">
      <xmlPr mapId="1" xpath="/TFI-IZD-POD/IPK-GFI-IZD-POD-E_1000981/P1079899" xmlDataType="decimal"/>
    </xmlCellPr>
  </singleXmlCell>
  <singleXmlCell id="1091" xr6:uid="{CC39F482-8DC1-4EA6-A14E-FEC2062EFE45}" r="L19" connectionId="0">
    <xmlCellPr id="1" xr6:uid="{321429A2-A827-4AE2-ABE7-B19C6BFBAF5A}" uniqueName="P1079900">
      <xmlPr mapId="1" xpath="/TFI-IZD-POD/IPK-GFI-IZD-POD-E_1000981/P1079900" xmlDataType="decimal"/>
    </xmlCellPr>
  </singleXmlCell>
  <singleXmlCell id="1092" xr6:uid="{066C9C59-2C2F-4927-A2E0-FA2F033DA8CA}" r="M19" connectionId="0">
    <xmlCellPr id="1" xr6:uid="{B9CFA809-55BD-4591-B7A7-2F7CB10006D3}" uniqueName="P1079901">
      <xmlPr mapId="1" xpath="/TFI-IZD-POD/IPK-GFI-IZD-POD-E_1000981/P1079901" xmlDataType="decimal"/>
    </xmlCellPr>
  </singleXmlCell>
  <singleXmlCell id="1093" xr6:uid="{2F9A8E7D-EC6A-4B95-9478-03E6528CF515}" r="N19" connectionId="0">
    <xmlCellPr id="1" xr6:uid="{710C24F3-0F28-486E-B73C-0880E9C19FDC}" uniqueName="P1079902">
      <xmlPr mapId="1" xpath="/TFI-IZD-POD/IPK-GFI-IZD-POD-E_1000981/P1079902" xmlDataType="decimal"/>
    </xmlCellPr>
  </singleXmlCell>
  <singleXmlCell id="1094" xr6:uid="{2290FEBC-633C-44A4-A7F7-AB092D2FB541}" r="O19" connectionId="0">
    <xmlCellPr id="1" xr6:uid="{692C73DA-9CDB-49E5-BA25-6653A890B908}" uniqueName="P1079903">
      <xmlPr mapId="1" xpath="/TFI-IZD-POD/IPK-GFI-IZD-POD-E_1000981/P1079903" xmlDataType="decimal"/>
    </xmlCellPr>
  </singleXmlCell>
  <singleXmlCell id="1095" xr6:uid="{6BE34247-EC6D-426A-B49C-FA0C11882CBC}" r="P19" connectionId="0">
    <xmlCellPr id="1" xr6:uid="{E8DFC513-1B57-494C-AB8A-04EF15461449}" uniqueName="P1081953">
      <xmlPr mapId="1" xpath="/TFI-IZD-POD/IPK-GFI-IZD-POD-E_1000981/P1081953" xmlDataType="decimal"/>
    </xmlCellPr>
  </singleXmlCell>
  <singleXmlCell id="1096" xr6:uid="{2722833D-A173-492C-B1E9-EE4F5ADF66BF}" r="Q19" connectionId="0">
    <xmlCellPr id="1" xr6:uid="{415239F4-9F1C-4111-8F90-5AD704A1BCCC}" uniqueName="P1081958">
      <xmlPr mapId="1" xpath="/TFI-IZD-POD/IPK-GFI-IZD-POD-E_1000981/P1081958" xmlDataType="decimal"/>
    </xmlCellPr>
  </singleXmlCell>
  <singleXmlCell id="1097" xr6:uid="{20134132-FE4C-4410-BEEE-51EC74964E86}" r="R19" connectionId="0">
    <xmlCellPr id="1" xr6:uid="{A08CAEC4-99B7-466D-9137-E6DE910F914A}" uniqueName="P1081960">
      <xmlPr mapId="1" xpath="/TFI-IZD-POD/IPK-GFI-IZD-POD-E_1000981/P1081960" xmlDataType="decimal"/>
    </xmlCellPr>
  </singleXmlCell>
  <singleXmlCell id="1098" xr6:uid="{5A39F843-7EAF-499F-9D16-83608F8059EC}" r="S19" connectionId="0">
    <xmlCellPr id="1" xr6:uid="{121FFCFF-F438-471D-A3BB-2BA215C134C9}" uniqueName="P1124798">
      <xmlPr mapId="1" xpath="/TFI-IZD-POD/IPK-GFI-IZD-POD-E_1000981/P1124798" xmlDataType="decimal"/>
    </xmlCellPr>
  </singleXmlCell>
  <singleXmlCell id="1099" xr6:uid="{093F8115-9742-428A-A661-58E9199538C6}" r="T19" connectionId="0">
    <xmlCellPr id="1" xr6:uid="{7411FEC3-CD25-4EB3-BD08-1D4F5F78403D}" uniqueName="P1124799">
      <xmlPr mapId="1" xpath="/TFI-IZD-POD/IPK-GFI-IZD-POD-E_1000981/P1124799" xmlDataType="decimal"/>
    </xmlCellPr>
  </singleXmlCell>
  <singleXmlCell id="1100" xr6:uid="{67D76677-630C-4681-8AC8-75A1BF68E57D}" r="U19" connectionId="0">
    <xmlCellPr id="1" xr6:uid="{89BF9995-4AB2-42A0-BE58-3653227EBFA8}" uniqueName="P1420858">
      <xmlPr mapId="1" xpath="/TFI-IZD-POD/IPK-GFI-IZD-POD-E_1000981/P1420858" xmlDataType="decimal"/>
    </xmlCellPr>
  </singleXmlCell>
  <singleXmlCell id="1101" xr6:uid="{0898B41D-548E-4B32-8F1C-BBAAE32CEF01}" r="V19" connectionId="0">
    <xmlCellPr id="1" xr6:uid="{37917C48-40CE-4980-8EF8-DFDC23DD4073}" uniqueName="P1081962">
      <xmlPr mapId="1" xpath="/TFI-IZD-POD/IPK-GFI-IZD-POD-E_1000981/P1081962" xmlDataType="decimal"/>
    </xmlCellPr>
  </singleXmlCell>
  <singleXmlCell id="1102" xr6:uid="{725047A8-D1CD-4C30-99FE-ADD847A0F9E1}" r="W19" connectionId="0">
    <xmlCellPr id="1" xr6:uid="{D76DF634-B125-4D3E-A393-FDB72B446943}" uniqueName="P1081964">
      <xmlPr mapId="1" xpath="/TFI-IZD-POD/IPK-GFI-IZD-POD-E_1000981/P1081964" xmlDataType="decimal"/>
    </xmlCellPr>
  </singleXmlCell>
  <singleXmlCell id="1103" xr6:uid="{D84A2306-3E49-45F6-A8D2-C2F10AA98474}" r="X19" connectionId="0">
    <xmlCellPr id="1" xr6:uid="{1853E1C2-3F14-4B40-B599-3550732841BD}" uniqueName="P1081966">
      <xmlPr mapId="1" xpath="/TFI-IZD-POD/IPK-GFI-IZD-POD-E_1000981/P1081966" xmlDataType="decimal"/>
    </xmlCellPr>
  </singleXmlCell>
  <singleXmlCell id="1104" xr6:uid="{AAD4DD11-C102-41ED-AE8E-2B8B8619870E}" r="Y19" connectionId="0">
    <xmlCellPr id="1" xr6:uid="{6AFE7114-C739-4246-887A-DE02A9BE9807}" uniqueName="P1081968">
      <xmlPr mapId="1" xpath="/TFI-IZD-POD/IPK-GFI-IZD-POD-E_1000981/P1081968" xmlDataType="decimal"/>
    </xmlCellPr>
  </singleXmlCell>
  <singleXmlCell id="1105" xr6:uid="{FD85586A-64F4-44A8-8919-B17556B717C5}" r="Z19" connectionId="0">
    <xmlCellPr id="1" xr6:uid="{FB85EE38-4E1B-44CA-B7A4-BA36150A6D84}" uniqueName="P1081970">
      <xmlPr mapId="1" xpath="/TFI-IZD-POD/IPK-GFI-IZD-POD-E_1000981/P1081970" xmlDataType="decimal"/>
    </xmlCellPr>
  </singleXmlCell>
  <singleXmlCell id="1106" xr6:uid="{D95A9C6E-1856-4979-9579-FBDA8386759A}" r="H20" connectionId="0">
    <xmlCellPr id="1" xr6:uid="{A4A22F39-51B7-4C60-9252-146A8C7EDAC3}" uniqueName="P1079904">
      <xmlPr mapId="1" xpath="/TFI-IZD-POD/IPK-GFI-IZD-POD-E_1000981/P1079904" xmlDataType="decimal"/>
    </xmlCellPr>
  </singleXmlCell>
  <singleXmlCell id="1107" xr6:uid="{B9471B84-FFD2-4AF4-83BE-59C8B2528CC0}" r="I20" connectionId="0">
    <xmlCellPr id="1" xr6:uid="{8A743D44-2A4F-4044-AB97-2D29D1C59BE6}" uniqueName="P1079905">
      <xmlPr mapId="1" xpath="/TFI-IZD-POD/IPK-GFI-IZD-POD-E_1000981/P1079905" xmlDataType="decimal"/>
    </xmlCellPr>
  </singleXmlCell>
  <singleXmlCell id="1108" xr6:uid="{DBC6113B-1D54-4B97-A625-B3BF14F37F18}" r="J20" connectionId="0">
    <xmlCellPr id="1" xr6:uid="{EEBFDA1E-864B-4817-A824-BC4AB3FF9AA0}" uniqueName="P1079906">
      <xmlPr mapId="1" xpath="/TFI-IZD-POD/IPK-GFI-IZD-POD-E_1000981/P1079906" xmlDataType="decimal"/>
    </xmlCellPr>
  </singleXmlCell>
  <singleXmlCell id="1109" xr6:uid="{56627702-54F7-41FD-9364-19F111486E8F}" r="K20" connectionId="0">
    <xmlCellPr id="1" xr6:uid="{6D4544ED-C5DE-4DE2-AF79-092C17A4774D}" uniqueName="P1079907">
      <xmlPr mapId="1" xpath="/TFI-IZD-POD/IPK-GFI-IZD-POD-E_1000981/P1079907" xmlDataType="decimal"/>
    </xmlCellPr>
  </singleXmlCell>
  <singleXmlCell id="1110" xr6:uid="{13A79F4D-7495-4F82-8942-BBFD237EEA08}" r="L20" connectionId="0">
    <xmlCellPr id="1" xr6:uid="{0A1AE1C0-760E-464D-A47D-0E3ED8B55FEF}" uniqueName="P1079908">
      <xmlPr mapId="1" xpath="/TFI-IZD-POD/IPK-GFI-IZD-POD-E_1000981/P1079908" xmlDataType="decimal"/>
    </xmlCellPr>
  </singleXmlCell>
  <singleXmlCell id="1111" xr6:uid="{B09AC569-B653-41B0-BAA1-A3EB460D4140}" r="M20" connectionId="0">
    <xmlCellPr id="1" xr6:uid="{C6BACFB2-C7A8-42AD-90C8-B5CC708638F7}" uniqueName="P1079909">
      <xmlPr mapId="1" xpath="/TFI-IZD-POD/IPK-GFI-IZD-POD-E_1000981/P1079909" xmlDataType="decimal"/>
    </xmlCellPr>
  </singleXmlCell>
  <singleXmlCell id="1112" xr6:uid="{E7A4D41A-5783-468D-BA6C-FED397F33D45}" r="N20" connectionId="0">
    <xmlCellPr id="1" xr6:uid="{5649606D-5DFE-4FE9-ADB0-D97F7CFA0174}" uniqueName="P1079910">
      <xmlPr mapId="1" xpath="/TFI-IZD-POD/IPK-GFI-IZD-POD-E_1000981/P1079910" xmlDataType="decimal"/>
    </xmlCellPr>
  </singleXmlCell>
  <singleXmlCell id="1113" xr6:uid="{FDBDFF75-85A7-4001-9014-95D0AC873EBD}" r="O20" connectionId="0">
    <xmlCellPr id="1" xr6:uid="{F87022F0-A64D-4C65-9272-92D149D0849B}" uniqueName="P1079912">
      <xmlPr mapId="1" xpath="/TFI-IZD-POD/IPK-GFI-IZD-POD-E_1000981/P1079912" xmlDataType="decimal"/>
    </xmlCellPr>
  </singleXmlCell>
  <singleXmlCell id="1114" xr6:uid="{050095C0-5B90-40FC-9316-F2BDCDC07AAC}" r="P20" connectionId="0">
    <xmlCellPr id="1" xr6:uid="{91CB92DF-62C8-470D-A5F7-7BB0A8D4F44E}" uniqueName="P1081972">
      <xmlPr mapId="1" xpath="/TFI-IZD-POD/IPK-GFI-IZD-POD-E_1000981/P1081972" xmlDataType="decimal"/>
    </xmlCellPr>
  </singleXmlCell>
  <singleXmlCell id="1115" xr6:uid="{A74060A3-9887-4DEA-AA5A-E4B726F95393}" r="Q20" connectionId="0">
    <xmlCellPr id="1" xr6:uid="{BDD98666-C07B-4BD2-AB1A-3154AC188D79}" uniqueName="P1081973">
      <xmlPr mapId="1" xpath="/TFI-IZD-POD/IPK-GFI-IZD-POD-E_1000981/P1081973" xmlDataType="decimal"/>
    </xmlCellPr>
  </singleXmlCell>
  <singleXmlCell id="1116" xr6:uid="{61C897A5-6198-4C7B-8929-65F12CE74048}" r="R20" connectionId="0">
    <xmlCellPr id="1" xr6:uid="{027181D6-F1CF-4286-A5BD-63BDB886F780}" uniqueName="P1081975">
      <xmlPr mapId="1" xpath="/TFI-IZD-POD/IPK-GFI-IZD-POD-E_1000981/P1081975" xmlDataType="decimal"/>
    </xmlCellPr>
  </singleXmlCell>
  <singleXmlCell id="1117" xr6:uid="{2F9E8EC6-BB20-40F6-9C1C-5852D6CFF242}" r="S20" connectionId="0">
    <xmlCellPr id="1" xr6:uid="{13386655-19D5-483D-A875-0333BC73C939}" uniqueName="P1124800">
      <xmlPr mapId="1" xpath="/TFI-IZD-POD/IPK-GFI-IZD-POD-E_1000981/P1124800" xmlDataType="decimal"/>
    </xmlCellPr>
  </singleXmlCell>
  <singleXmlCell id="1118" xr6:uid="{4F67E290-70FD-4C0C-9A1A-048EE89353AD}" r="T20" connectionId="0">
    <xmlCellPr id="1" xr6:uid="{BEB872C8-426F-4891-A2D4-564707844E10}" uniqueName="P1124801">
      <xmlPr mapId="1" xpath="/TFI-IZD-POD/IPK-GFI-IZD-POD-E_1000981/P1124801" xmlDataType="decimal"/>
    </xmlCellPr>
  </singleXmlCell>
  <singleXmlCell id="1119" xr6:uid="{9AFA408C-BA24-4F31-B04F-DF380FB18D15}" r="U20" connectionId="0">
    <xmlCellPr id="1" xr6:uid="{35A7AC04-6A88-44AA-8787-A5E4F04885A0}" uniqueName="P1420859">
      <xmlPr mapId="1" xpath="/TFI-IZD-POD/IPK-GFI-IZD-POD-E_1000981/P1420859" xmlDataType="decimal"/>
    </xmlCellPr>
  </singleXmlCell>
  <singleXmlCell id="1120" xr6:uid="{24378DB4-9B74-4B08-AC71-78B3A4D968C8}" r="V20" connectionId="0">
    <xmlCellPr id="1" xr6:uid="{391A9FFA-0C6B-4C76-B3EB-31A185B91C6E}" uniqueName="P1081977">
      <xmlPr mapId="1" xpath="/TFI-IZD-POD/IPK-GFI-IZD-POD-E_1000981/P1081977" xmlDataType="decimal"/>
    </xmlCellPr>
  </singleXmlCell>
  <singleXmlCell id="1121" xr6:uid="{40AC27A0-2718-427A-A17D-98C706210270}" r="W20" connectionId="0">
    <xmlCellPr id="1" xr6:uid="{821233CA-828D-4B7D-88FD-A055E5A930E8}" uniqueName="P1081978">
      <xmlPr mapId="1" xpath="/TFI-IZD-POD/IPK-GFI-IZD-POD-E_1000981/P1081978" xmlDataType="decimal"/>
    </xmlCellPr>
  </singleXmlCell>
  <singleXmlCell id="1122" xr6:uid="{85BF68EE-2198-43BA-826E-7CFFF6A077F5}" r="X20" connectionId="0">
    <xmlCellPr id="1" xr6:uid="{7FC9AD64-268C-4E42-95CB-120F63390945}" uniqueName="P1081980">
      <xmlPr mapId="1" xpath="/TFI-IZD-POD/IPK-GFI-IZD-POD-E_1000981/P1081980" xmlDataType="decimal"/>
    </xmlCellPr>
  </singleXmlCell>
  <singleXmlCell id="1123" xr6:uid="{803A7694-29AE-443E-A8C5-3A8F9921DD27}" r="Y20" connectionId="0">
    <xmlCellPr id="1" xr6:uid="{465E7C9F-3001-4F0F-B43F-B646C71A9F50}" uniqueName="P1081982">
      <xmlPr mapId="1" xpath="/TFI-IZD-POD/IPK-GFI-IZD-POD-E_1000981/P1081982" xmlDataType="decimal"/>
    </xmlCellPr>
  </singleXmlCell>
  <singleXmlCell id="1124" xr6:uid="{307E2398-DBCA-411D-A9E4-F089FD57D581}" r="Z20" connectionId="0">
    <xmlCellPr id="1" xr6:uid="{A32676E5-A37C-41A2-B745-AA23DEF8F2DF}" uniqueName="P1081984">
      <xmlPr mapId="1" xpath="/TFI-IZD-POD/IPK-GFI-IZD-POD-E_1000981/P1081984" xmlDataType="decimal"/>
    </xmlCellPr>
  </singleXmlCell>
  <singleXmlCell id="1125" xr6:uid="{1202879A-CAA7-4C22-A8A9-3B934B920189}" r="H21" connectionId="0">
    <xmlCellPr id="1" xr6:uid="{E98CE1B1-B8FC-459C-A8B1-52108FE0E242}" uniqueName="P1079911">
      <xmlPr mapId="1" xpath="/TFI-IZD-POD/IPK-GFI-IZD-POD-E_1000981/P1079911" xmlDataType="decimal"/>
    </xmlCellPr>
  </singleXmlCell>
  <singleXmlCell id="1126" xr6:uid="{DF1EBD21-74DC-469A-9FC5-0D731EC7CA5A}" r="I21" connectionId="0">
    <xmlCellPr id="1" xr6:uid="{3CCF43C8-A6D9-4AF0-AB6A-0A4F5B779356}" uniqueName="P1079913">
      <xmlPr mapId="1" xpath="/TFI-IZD-POD/IPK-GFI-IZD-POD-E_1000981/P1079913" xmlDataType="decimal"/>
    </xmlCellPr>
  </singleXmlCell>
  <singleXmlCell id="1127" xr6:uid="{20956353-198F-4F11-8AD8-6359074A486D}" r="J21" connectionId="0">
    <xmlCellPr id="1" xr6:uid="{599F0239-20EB-4667-B4D3-CBDEBD7BF057}" uniqueName="P1079914">
      <xmlPr mapId="1" xpath="/TFI-IZD-POD/IPK-GFI-IZD-POD-E_1000981/P1079914" xmlDataType="decimal"/>
    </xmlCellPr>
  </singleXmlCell>
  <singleXmlCell id="1128" xr6:uid="{F9F04F91-0EFC-4684-BCB5-33256BAFBC95}" r="K21" connectionId="0">
    <xmlCellPr id="1" xr6:uid="{1836220D-7249-45F4-98C2-0367D3562597}" uniqueName="P1079915">
      <xmlPr mapId="1" xpath="/TFI-IZD-POD/IPK-GFI-IZD-POD-E_1000981/P1079915" xmlDataType="decimal"/>
    </xmlCellPr>
  </singleXmlCell>
  <singleXmlCell id="1129" xr6:uid="{A23F7061-6B91-4C3A-A519-30E451B1331C}" r="L21" connectionId="0">
    <xmlCellPr id="1" xr6:uid="{9DA96F7D-5B2E-478B-8836-2C6F149CD29C}" uniqueName="P1079916">
      <xmlPr mapId="1" xpath="/TFI-IZD-POD/IPK-GFI-IZD-POD-E_1000981/P1079916" xmlDataType="decimal"/>
    </xmlCellPr>
  </singleXmlCell>
  <singleXmlCell id="1130" xr6:uid="{6226B1AB-AFA4-4C16-91BD-699FD1F0D7CF}" r="M21" connectionId="0">
    <xmlCellPr id="1" xr6:uid="{2E9BB2AD-2130-4BE7-A0B5-1417CF71D338}" uniqueName="P1079917">
      <xmlPr mapId="1" xpath="/TFI-IZD-POD/IPK-GFI-IZD-POD-E_1000981/P1079917" xmlDataType="decimal"/>
    </xmlCellPr>
  </singleXmlCell>
  <singleXmlCell id="1131" xr6:uid="{19EF0F32-EFEA-44CE-A36A-F93540A63792}" r="N21" connectionId="0">
    <xmlCellPr id="1" xr6:uid="{10632A1D-DC4D-464C-87D1-BDEC519688D8}" uniqueName="P1079918">
      <xmlPr mapId="1" xpath="/TFI-IZD-POD/IPK-GFI-IZD-POD-E_1000981/P1079918" xmlDataType="decimal"/>
    </xmlCellPr>
  </singleXmlCell>
  <singleXmlCell id="1132" xr6:uid="{8591AEA6-6376-4DC6-81FC-C45990C72D2D}" r="O21" connectionId="0">
    <xmlCellPr id="1" xr6:uid="{EEC0C770-E3A8-4A22-BCEE-E525003DCDC2}" uniqueName="P1079919">
      <xmlPr mapId="1" xpath="/TFI-IZD-POD/IPK-GFI-IZD-POD-E_1000981/P1079919" xmlDataType="decimal"/>
    </xmlCellPr>
  </singleXmlCell>
  <singleXmlCell id="1133" xr6:uid="{37623076-8A79-4C65-9338-C4837537B67C}" r="P21" connectionId="0">
    <xmlCellPr id="1" xr6:uid="{A51088AD-30E9-4103-9FD6-BE84A0E11F30}" uniqueName="P1081986">
      <xmlPr mapId="1" xpath="/TFI-IZD-POD/IPK-GFI-IZD-POD-E_1000981/P1081986" xmlDataType="decimal"/>
    </xmlCellPr>
  </singleXmlCell>
  <singleXmlCell id="1134" xr6:uid="{9B25731F-6309-486D-B0CF-A18EE8838AB6}" r="Q21" connectionId="0">
    <xmlCellPr id="1" xr6:uid="{3E3F944B-7ADC-4CE5-81C6-7B849E70FD39}" uniqueName="P1081988">
      <xmlPr mapId="1" xpath="/TFI-IZD-POD/IPK-GFI-IZD-POD-E_1000981/P1081988" xmlDataType="decimal"/>
    </xmlCellPr>
  </singleXmlCell>
  <singleXmlCell id="1135" xr6:uid="{B70C58B0-8809-44A5-9739-FF3D1D681891}" r="R21" connectionId="0">
    <xmlCellPr id="1" xr6:uid="{21E3B3C1-1D81-499B-B733-0AD4A842FDE4}" uniqueName="P1081990">
      <xmlPr mapId="1" xpath="/TFI-IZD-POD/IPK-GFI-IZD-POD-E_1000981/P1081990" xmlDataType="decimal"/>
    </xmlCellPr>
  </singleXmlCell>
  <singleXmlCell id="1136" xr6:uid="{5703CFF3-13FD-42AD-8DD2-B9D636E8D9D6}" r="S21" connectionId="0">
    <xmlCellPr id="1" xr6:uid="{F3C659D1-5DC8-45EF-88F0-9C906F11C663}" uniqueName="P1124802">
      <xmlPr mapId="1" xpath="/TFI-IZD-POD/IPK-GFI-IZD-POD-E_1000981/P1124802" xmlDataType="decimal"/>
    </xmlCellPr>
  </singleXmlCell>
  <singleXmlCell id="1137" xr6:uid="{0827F634-F7B6-426B-8E21-FD2113412055}" r="T21" connectionId="0">
    <xmlCellPr id="1" xr6:uid="{A86CB0F3-3962-4975-A30D-9FCA1C2DE5AD}" uniqueName="P1124803">
      <xmlPr mapId="1" xpath="/TFI-IZD-POD/IPK-GFI-IZD-POD-E_1000981/P1124803" xmlDataType="decimal"/>
    </xmlCellPr>
  </singleXmlCell>
  <singleXmlCell id="1138" xr6:uid="{DAF7C6C7-29E5-44B3-AF74-AD83C305DF14}" r="U21" connectionId="0">
    <xmlCellPr id="1" xr6:uid="{370E57A4-6050-4CD9-B5B5-2DCBB2DE342A}" uniqueName="P1420860">
      <xmlPr mapId="1" xpath="/TFI-IZD-POD/IPK-GFI-IZD-POD-E_1000981/P1420860" xmlDataType="decimal"/>
    </xmlCellPr>
  </singleXmlCell>
  <singleXmlCell id="1139" xr6:uid="{815F81CF-5AA1-4220-B054-01D5BAE58E01}" r="V21" connectionId="0">
    <xmlCellPr id="1" xr6:uid="{0EDC5A37-71FA-4B51-91B3-078E72D7FEA0}" uniqueName="P1081993">
      <xmlPr mapId="1" xpath="/TFI-IZD-POD/IPK-GFI-IZD-POD-E_1000981/P1081993" xmlDataType="decimal"/>
    </xmlCellPr>
  </singleXmlCell>
  <singleXmlCell id="1140" xr6:uid="{A3FE3C0F-9EAF-4296-AF1B-37496D282A4C}" r="W21" connectionId="0">
    <xmlCellPr id="1" xr6:uid="{87BDFC9F-9636-402F-A980-95A25BE99838}" uniqueName="P1081995">
      <xmlPr mapId="1" xpath="/TFI-IZD-POD/IPK-GFI-IZD-POD-E_1000981/P1081995" xmlDataType="decimal"/>
    </xmlCellPr>
  </singleXmlCell>
  <singleXmlCell id="1141" xr6:uid="{62284433-EA44-444D-AD6F-6ADA1577E7EC}" r="X21" connectionId="0">
    <xmlCellPr id="1" xr6:uid="{9E3B4CCC-DB2F-4AFE-B442-30444011F984}" uniqueName="P1081997">
      <xmlPr mapId="1" xpath="/TFI-IZD-POD/IPK-GFI-IZD-POD-E_1000981/P1081997" xmlDataType="decimal"/>
    </xmlCellPr>
  </singleXmlCell>
  <singleXmlCell id="1142" xr6:uid="{3CFD78BB-6EA6-484A-AC87-3A87EC701CFB}" r="Y21" connectionId="0">
    <xmlCellPr id="1" xr6:uid="{F39076B1-147A-434C-8746-C38E5D165A5E}" uniqueName="P1081999">
      <xmlPr mapId="1" xpath="/TFI-IZD-POD/IPK-GFI-IZD-POD-E_1000981/P1081999" xmlDataType="decimal"/>
    </xmlCellPr>
  </singleXmlCell>
  <singleXmlCell id="1143" xr6:uid="{32CDD68C-C8C7-4AB3-B8A6-80C0F5D82ABC}" r="Z21" connectionId="0">
    <xmlCellPr id="1" xr6:uid="{B44B9C23-CF85-4DB8-B2BB-FCB5428EEF42}" uniqueName="P1082001">
      <xmlPr mapId="1" xpath="/TFI-IZD-POD/IPK-GFI-IZD-POD-E_1000981/P1082001" xmlDataType="decimal"/>
    </xmlCellPr>
  </singleXmlCell>
  <singleXmlCell id="1144" xr6:uid="{114249D5-F90D-493A-87B4-5461D605FCDF}" r="H22" connectionId="0">
    <xmlCellPr id="1" xr6:uid="{183BFE03-8205-42D1-B891-A134A87AD6C2}" uniqueName="P1124882">
      <xmlPr mapId="1" xpath="/TFI-IZD-POD/IPK-GFI-IZD-POD-E_1000981/P1124882" xmlDataType="decimal"/>
    </xmlCellPr>
  </singleXmlCell>
  <singleXmlCell id="1145" xr6:uid="{02A59DA5-1E42-4604-955F-3B31A6264B67}" r="I22" connectionId="0">
    <xmlCellPr id="1" xr6:uid="{0F2DD272-067C-419F-BD2D-5CBEB64ED38F}" uniqueName="P1124883">
      <xmlPr mapId="1" xpath="/TFI-IZD-POD/IPK-GFI-IZD-POD-E_1000981/P1124883" xmlDataType="decimal"/>
    </xmlCellPr>
  </singleXmlCell>
  <singleXmlCell id="1146" xr6:uid="{189AA130-FAE1-4118-9D5E-9B11C75E1CB6}" r="J22" connectionId="0">
    <xmlCellPr id="1" xr6:uid="{216D6195-BFC5-4ADC-A3E1-D25753DEE398}" uniqueName="P1124884">
      <xmlPr mapId="1" xpath="/TFI-IZD-POD/IPK-GFI-IZD-POD-E_1000981/P1124884" xmlDataType="decimal"/>
    </xmlCellPr>
  </singleXmlCell>
  <singleXmlCell id="1147" xr6:uid="{C2C727DA-EB4F-43FD-99D5-E37F84E416E2}" r="K22" connectionId="0">
    <xmlCellPr id="1" xr6:uid="{6BC70AC6-6CA1-419D-AF0A-ACFA2CB631E0}" uniqueName="P1124885">
      <xmlPr mapId="1" xpath="/TFI-IZD-POD/IPK-GFI-IZD-POD-E_1000981/P1124885" xmlDataType="decimal"/>
    </xmlCellPr>
  </singleXmlCell>
  <singleXmlCell id="1148" xr6:uid="{2656910E-A9BD-457D-921C-363EF9E48F8E}" r="L22" connectionId="0">
    <xmlCellPr id="1" xr6:uid="{2F15B76D-944D-4BAB-950B-473508B1CBFC}" uniqueName="P1124886">
      <xmlPr mapId="1" xpath="/TFI-IZD-POD/IPK-GFI-IZD-POD-E_1000981/P1124886" xmlDataType="decimal"/>
    </xmlCellPr>
  </singleXmlCell>
  <singleXmlCell id="1149" xr6:uid="{C5F2DEEE-BD05-441E-BD48-EB2C08210EBA}" r="M22" connectionId="0">
    <xmlCellPr id="1" xr6:uid="{6F424456-523A-401C-87B4-EA1347B94536}" uniqueName="P1124887">
      <xmlPr mapId="1" xpath="/TFI-IZD-POD/IPK-GFI-IZD-POD-E_1000981/P1124887" xmlDataType="decimal"/>
    </xmlCellPr>
  </singleXmlCell>
  <singleXmlCell id="1150" xr6:uid="{D46F9D53-D907-4B91-9F92-E131B4625927}" r="N22" connectionId="0">
    <xmlCellPr id="1" xr6:uid="{F3DD2E87-E6B0-46D1-8233-1225305BAE4D}" uniqueName="P1124894">
      <xmlPr mapId="1" xpath="/TFI-IZD-POD/IPK-GFI-IZD-POD-E_1000981/P1124894" xmlDataType="decimal"/>
    </xmlCellPr>
  </singleXmlCell>
  <singleXmlCell id="1151" xr6:uid="{DFA07CA8-368D-4DD7-A456-1CA8FCA48241}" r="O22" connectionId="0">
    <xmlCellPr id="1" xr6:uid="{52A421A0-2528-4205-AA7B-CFEDE29DEFE3}" uniqueName="P1124895">
      <xmlPr mapId="1" xpath="/TFI-IZD-POD/IPK-GFI-IZD-POD-E_1000981/P1124895" xmlDataType="decimal"/>
    </xmlCellPr>
  </singleXmlCell>
  <singleXmlCell id="1152" xr6:uid="{B841FEA2-57AE-4A8B-AD6D-16D2804B361C}" r="P22" connectionId="0">
    <xmlCellPr id="1" xr6:uid="{A870635B-3A1A-4BCB-8465-256142E5FB30}" uniqueName="P1124896">
      <xmlPr mapId="1" xpath="/TFI-IZD-POD/IPK-GFI-IZD-POD-E_1000981/P1124896" xmlDataType="decimal"/>
    </xmlCellPr>
  </singleXmlCell>
  <singleXmlCell id="1153" xr6:uid="{1C3315B9-BC10-4BAB-B89E-04514AF97827}" r="Q22" connectionId="0">
    <xmlCellPr id="1" xr6:uid="{2AD32AF5-A23C-439A-8812-E1637E8832D2}" uniqueName="P1124897">
      <xmlPr mapId="1" xpath="/TFI-IZD-POD/IPK-GFI-IZD-POD-E_1000981/P1124897" xmlDataType="decimal"/>
    </xmlCellPr>
  </singleXmlCell>
  <singleXmlCell id="1154" xr6:uid="{AAAAB74A-18AA-4333-9537-82C276CA4B50}" r="R22" connectionId="0">
    <xmlCellPr id="1" xr6:uid="{FB44DE07-318D-49AC-80E8-C6EB03806A23}" uniqueName="P1124898">
      <xmlPr mapId="1" xpath="/TFI-IZD-POD/IPK-GFI-IZD-POD-E_1000981/P1124898" xmlDataType="decimal"/>
    </xmlCellPr>
  </singleXmlCell>
  <singleXmlCell id="1155" xr6:uid="{9E610718-E7F7-4572-A60A-1CE7BCD5C4D7}" r="S22" connectionId="0">
    <xmlCellPr id="1" xr6:uid="{2CE17FAB-D59F-4A36-840A-2803690212E9}" uniqueName="P1124804">
      <xmlPr mapId="1" xpath="/TFI-IZD-POD/IPK-GFI-IZD-POD-E_1000981/P1124804" xmlDataType="decimal"/>
    </xmlCellPr>
  </singleXmlCell>
  <singleXmlCell id="1156" xr6:uid="{FBC69D38-EEBB-4817-914F-F69239188DBC}" r="T22" connectionId="0">
    <xmlCellPr id="1" xr6:uid="{EC04BDEC-870D-4E5C-842A-46B22A6C1D6F}" uniqueName="P1124805">
      <xmlPr mapId="1" xpath="/TFI-IZD-POD/IPK-GFI-IZD-POD-E_1000981/P1124805" xmlDataType="decimal"/>
    </xmlCellPr>
  </singleXmlCell>
  <singleXmlCell id="1157" xr6:uid="{5B6C9445-908A-4935-85FC-6AD967DFE866}" r="U22" connectionId="0">
    <xmlCellPr id="1" xr6:uid="{EDE6863B-FC8E-44B4-97F1-46B861BF40D3}" uniqueName="P1420861">
      <xmlPr mapId="1" xpath="/TFI-IZD-POD/IPK-GFI-IZD-POD-E_1000981/P1420861" xmlDataType="decimal"/>
    </xmlCellPr>
  </singleXmlCell>
  <singleXmlCell id="1158" xr6:uid="{4FCF24FB-265E-4C51-914D-6F7FFDB35B3D}" r="V22" connectionId="0">
    <xmlCellPr id="1" xr6:uid="{B3CB22A1-CB4A-4232-810A-4C35B516FA2A}" uniqueName="P1124904">
      <xmlPr mapId="1" xpath="/TFI-IZD-POD/IPK-GFI-IZD-POD-E_1000981/P1124904" xmlDataType="decimal"/>
    </xmlCellPr>
  </singleXmlCell>
  <singleXmlCell id="1159" xr6:uid="{05983303-0023-45EB-A82A-2812576594E5}" r="W22" connectionId="0">
    <xmlCellPr id="1" xr6:uid="{410C6788-F810-4FB7-A371-F6235F7A6F5B}" uniqueName="P1124905">
      <xmlPr mapId="1" xpath="/TFI-IZD-POD/IPK-GFI-IZD-POD-E_1000981/P1124905" xmlDataType="decimal"/>
    </xmlCellPr>
  </singleXmlCell>
  <singleXmlCell id="1160" xr6:uid="{F8109B94-C65A-4824-8C4A-DC22B7168A15}" r="X22" connectionId="0">
    <xmlCellPr id="1" xr6:uid="{42A4BE42-397F-477E-AFE4-2CA2EA5209B1}" uniqueName="P1124906">
      <xmlPr mapId="1" xpath="/TFI-IZD-POD/IPK-GFI-IZD-POD-E_1000981/P1124906" xmlDataType="decimal"/>
    </xmlCellPr>
  </singleXmlCell>
  <singleXmlCell id="1161" xr6:uid="{EE135818-FF96-4903-BE6D-79289174D994}" r="Y22" connectionId="0">
    <xmlCellPr id="1" xr6:uid="{9C1205C5-3F93-43C2-B1CF-84CDE8D572DC}" uniqueName="P1124908">
      <xmlPr mapId="1" xpath="/TFI-IZD-POD/IPK-GFI-IZD-POD-E_1000981/P1124908" xmlDataType="decimal"/>
    </xmlCellPr>
  </singleXmlCell>
  <singleXmlCell id="1162" xr6:uid="{96F0B586-6BFA-46CA-A844-91514A7DA997}" r="Z22" connectionId="0">
    <xmlCellPr id="1" xr6:uid="{78705B40-4D79-441F-9097-C7261711C0FA}" uniqueName="P1124907">
      <xmlPr mapId="1" xpath="/TFI-IZD-POD/IPK-GFI-IZD-POD-E_1000981/P1124907" xmlDataType="decimal"/>
    </xmlCellPr>
  </singleXmlCell>
  <singleXmlCell id="1163" xr6:uid="{DCD94925-D64A-4249-8FB6-841F35CE43CA}" r="H23" connectionId="0">
    <xmlCellPr id="1" xr6:uid="{FA9BB513-EC5E-4C85-8A4E-FD39FC99D452}" uniqueName="P1079920">
      <xmlPr mapId="1" xpath="/TFI-IZD-POD/IPK-GFI-IZD-POD-E_1000981/P1079920" xmlDataType="decimal"/>
    </xmlCellPr>
  </singleXmlCell>
  <singleXmlCell id="1164" xr6:uid="{CC07A6DA-7D77-444B-A1EE-4DDEA39FCB29}" r="I23" connectionId="0">
    <xmlCellPr id="1" xr6:uid="{2118BF55-DD9B-4D05-8B33-B64D4ED03BE9}" uniqueName="P1079921">
      <xmlPr mapId="1" xpath="/TFI-IZD-POD/IPK-GFI-IZD-POD-E_1000981/P1079921" xmlDataType="decimal"/>
    </xmlCellPr>
  </singleXmlCell>
  <singleXmlCell id="1165" xr6:uid="{01814A76-9DF6-4D64-9561-06D8AEDED31C}" r="J23" connectionId="0">
    <xmlCellPr id="1" xr6:uid="{F5CCEAD3-4774-4849-9792-94A687EE2668}" uniqueName="P1079922">
      <xmlPr mapId="1" xpath="/TFI-IZD-POD/IPK-GFI-IZD-POD-E_1000981/P1079922" xmlDataType="decimal"/>
    </xmlCellPr>
  </singleXmlCell>
  <singleXmlCell id="1166" xr6:uid="{87CA3414-B60D-4FA7-8C46-1B9C50B4E835}" r="K23" connectionId="0">
    <xmlCellPr id="1" xr6:uid="{4E1E49DB-8DE8-4BFF-9E35-2519254D45A8}" uniqueName="P1079923">
      <xmlPr mapId="1" xpath="/TFI-IZD-POD/IPK-GFI-IZD-POD-E_1000981/P1079923" xmlDataType="decimal"/>
    </xmlCellPr>
  </singleXmlCell>
  <singleXmlCell id="1167" xr6:uid="{0FDC7A6D-A907-46B7-A9B3-0460FDB77A9C}" r="L23" connectionId="0">
    <xmlCellPr id="1" xr6:uid="{864D4B73-6401-4B03-BD9F-234E4F460555}" uniqueName="P1079924">
      <xmlPr mapId="1" xpath="/TFI-IZD-POD/IPK-GFI-IZD-POD-E_1000981/P1079924" xmlDataType="decimal"/>
    </xmlCellPr>
  </singleXmlCell>
  <singleXmlCell id="1168" xr6:uid="{FE192A29-0286-4256-ACAA-C5CA2A2BD7C5}" r="M23" connectionId="0">
    <xmlCellPr id="1" xr6:uid="{69942FC8-FB40-4A34-9B22-CAAAA2260C89}" uniqueName="P1079925">
      <xmlPr mapId="1" xpath="/TFI-IZD-POD/IPK-GFI-IZD-POD-E_1000981/P1079925" xmlDataType="decimal"/>
    </xmlCellPr>
  </singleXmlCell>
  <singleXmlCell id="1169" xr6:uid="{3422BFED-7098-4E5D-9C42-479104E530AE}" r="N23" connectionId="0">
    <xmlCellPr id="1" xr6:uid="{C63673A9-52D9-4B86-B4CF-520992FF4DD3}" uniqueName="P1079926">
      <xmlPr mapId="1" xpath="/TFI-IZD-POD/IPK-GFI-IZD-POD-E_1000981/P1079926" xmlDataType="decimal"/>
    </xmlCellPr>
  </singleXmlCell>
  <singleXmlCell id="1170" xr6:uid="{BD6E97FC-4E73-4BB6-A110-7F4586C1000D}" r="O23" connectionId="0">
    <xmlCellPr id="1" xr6:uid="{A7C240B5-14EB-4217-B656-7CB052C44B69}" uniqueName="P1079927">
      <xmlPr mapId="1" xpath="/TFI-IZD-POD/IPK-GFI-IZD-POD-E_1000981/P1079927" xmlDataType="decimal"/>
    </xmlCellPr>
  </singleXmlCell>
  <singleXmlCell id="1171" xr6:uid="{7DD3D5C7-8996-4613-826A-824FCC47AA9B}" r="P23" connectionId="0">
    <xmlCellPr id="1" xr6:uid="{A8017896-BF2B-4F38-B460-6BE69A994420}" uniqueName="P1082003">
      <xmlPr mapId="1" xpath="/TFI-IZD-POD/IPK-GFI-IZD-POD-E_1000981/P1082003" xmlDataType="decimal"/>
    </xmlCellPr>
  </singleXmlCell>
  <singleXmlCell id="1172" xr6:uid="{54C3E2A3-AEDC-4BF5-9741-7F61397B9DC9}" r="Q23" connectionId="0">
    <xmlCellPr id="1" xr6:uid="{A0DAFEE6-2B49-45F4-94F5-8F4777033FB2}" uniqueName="P1082004">
      <xmlPr mapId="1" xpath="/TFI-IZD-POD/IPK-GFI-IZD-POD-E_1000981/P1082004" xmlDataType="decimal"/>
    </xmlCellPr>
  </singleXmlCell>
  <singleXmlCell id="1173" xr6:uid="{57AA65F1-8104-482E-9AC6-CBF009FEA42E}" r="R23" connectionId="0">
    <xmlCellPr id="1" xr6:uid="{74DC373C-D8BC-4EBC-AAF1-DCAADBCD1490}" uniqueName="P1082005">
      <xmlPr mapId="1" xpath="/TFI-IZD-POD/IPK-GFI-IZD-POD-E_1000981/P1082005" xmlDataType="decimal"/>
    </xmlCellPr>
  </singleXmlCell>
  <singleXmlCell id="1174" xr6:uid="{C418B8E7-DC60-4F97-A719-032246FD3381}" r="S23" connectionId="0">
    <xmlCellPr id="1" xr6:uid="{08B1E048-37AB-4C68-A206-53DF04040B22}" uniqueName="P1124806">
      <xmlPr mapId="1" xpath="/TFI-IZD-POD/IPK-GFI-IZD-POD-E_1000981/P1124806" xmlDataType="decimal"/>
    </xmlCellPr>
  </singleXmlCell>
  <singleXmlCell id="1175" xr6:uid="{3C6CC3FD-1078-4F67-9356-5FC817BF29E5}" r="T23" connectionId="0">
    <xmlCellPr id="1" xr6:uid="{069F6924-A71D-47AF-87FF-32280EE4ED49}" uniqueName="P1124807">
      <xmlPr mapId="1" xpath="/TFI-IZD-POD/IPK-GFI-IZD-POD-E_1000981/P1124807" xmlDataType="decimal"/>
    </xmlCellPr>
  </singleXmlCell>
  <singleXmlCell id="1176" xr6:uid="{D31A76B1-38FC-47AF-92C9-CFF1784EC458}" r="U23" connectionId="0">
    <xmlCellPr id="1" xr6:uid="{69534DBB-50BF-47E2-A5F1-E7FB2C9A83D8}" uniqueName="P1420862">
      <xmlPr mapId="1" xpath="/TFI-IZD-POD/IPK-GFI-IZD-POD-E_1000981/P1420862" xmlDataType="decimal"/>
    </xmlCellPr>
  </singleXmlCell>
  <singleXmlCell id="1177" xr6:uid="{31830BB4-74CD-41C0-A125-DCA693760DCD}" r="V23" connectionId="0">
    <xmlCellPr id="1" xr6:uid="{495CFA16-CDD1-4ED8-A4FE-960B834F0F64}" uniqueName="P1082007">
      <xmlPr mapId="1" xpath="/TFI-IZD-POD/IPK-GFI-IZD-POD-E_1000981/P1082007" xmlDataType="decimal"/>
    </xmlCellPr>
  </singleXmlCell>
  <singleXmlCell id="1178" xr6:uid="{7E0FD036-4941-4B75-85AD-DB1AFA7F39E4}" r="W23" connectionId="0">
    <xmlCellPr id="1" xr6:uid="{0D6ABB3C-F272-413A-803D-8FD5F61B6DB2}" uniqueName="P1082008">
      <xmlPr mapId="1" xpath="/TFI-IZD-POD/IPK-GFI-IZD-POD-E_1000981/P1082008" xmlDataType="decimal"/>
    </xmlCellPr>
  </singleXmlCell>
  <singleXmlCell id="1179" xr6:uid="{CC31B9A7-4D1A-4736-BA49-0C71B0C25BEC}" r="X23" connectionId="0">
    <xmlCellPr id="1" xr6:uid="{F03D2FE3-D612-4EF8-88B8-09ECB6F1DB77}" uniqueName="P1082010">
      <xmlPr mapId="1" xpath="/TFI-IZD-POD/IPK-GFI-IZD-POD-E_1000981/P1082010" xmlDataType="decimal"/>
    </xmlCellPr>
  </singleXmlCell>
  <singleXmlCell id="1180" xr6:uid="{317CEA00-FF92-493B-B52A-53669A182B7F}" r="Y23" connectionId="0">
    <xmlCellPr id="1" xr6:uid="{B6621D65-6C71-4A12-9CEB-D44A25A733F6}" uniqueName="P1082011">
      <xmlPr mapId="1" xpath="/TFI-IZD-POD/IPK-GFI-IZD-POD-E_1000981/P1082011" xmlDataType="decimal"/>
    </xmlCellPr>
  </singleXmlCell>
  <singleXmlCell id="1181" xr6:uid="{1833383A-3A5A-4AE7-B44B-592CBB2290E3}" r="Z23" connectionId="0">
    <xmlCellPr id="1" xr6:uid="{9DF47F84-367B-4EBE-8946-EAF4019FE6A1}" uniqueName="P1082013">
      <xmlPr mapId="1" xpath="/TFI-IZD-POD/IPK-GFI-IZD-POD-E_1000981/P1082013" xmlDataType="decimal"/>
    </xmlCellPr>
  </singleXmlCell>
  <singleXmlCell id="1182" xr6:uid="{3840BBFF-BC64-4F9F-A252-A5EB1415C180}" r="H24" connectionId="0">
    <xmlCellPr id="1" xr6:uid="{4E4B818E-F2D8-4141-839A-3BCF782626AA}" uniqueName="P1079936">
      <xmlPr mapId="1" xpath="/TFI-IZD-POD/IPK-GFI-IZD-POD-E_1000981/P1079936" xmlDataType="decimal"/>
    </xmlCellPr>
  </singleXmlCell>
  <singleXmlCell id="1183" xr6:uid="{B7126C83-CA6E-4B66-8088-0F2D5602F50C}" r="I24" connectionId="0">
    <xmlCellPr id="1" xr6:uid="{418E9609-BF66-42B0-95E4-B360C1E804C8}" uniqueName="P1079937">
      <xmlPr mapId="1" xpath="/TFI-IZD-POD/IPK-GFI-IZD-POD-E_1000981/P1079937" xmlDataType="decimal"/>
    </xmlCellPr>
  </singleXmlCell>
  <singleXmlCell id="1184" xr6:uid="{D63439A4-3E14-4C40-A97F-6EEA2B26168C}" r="J24" connectionId="0">
    <xmlCellPr id="1" xr6:uid="{06FD3170-6E4E-4ACD-B355-5D3E59A93103}" uniqueName="P1079938">
      <xmlPr mapId="1" xpath="/TFI-IZD-POD/IPK-GFI-IZD-POD-E_1000981/P1079938" xmlDataType="decimal"/>
    </xmlCellPr>
  </singleXmlCell>
  <singleXmlCell id="1185" xr6:uid="{A326FC05-B7D3-4CA5-8F2F-4C7DC86A4660}" r="K24" connectionId="0">
    <xmlCellPr id="1" xr6:uid="{FF7E4FA0-8581-4B4D-973E-BBA4CDF963C5}" uniqueName="P1079939">
      <xmlPr mapId="1" xpath="/TFI-IZD-POD/IPK-GFI-IZD-POD-E_1000981/P1079939" xmlDataType="decimal"/>
    </xmlCellPr>
  </singleXmlCell>
  <singleXmlCell id="1186" xr6:uid="{1E2781EA-6277-420E-8937-306D1AE121EA}" r="L24" connectionId="0">
    <xmlCellPr id="1" xr6:uid="{4D8FCCDA-B94F-4A2E-AA10-238EB91506F4}" uniqueName="P1079940">
      <xmlPr mapId="1" xpath="/TFI-IZD-POD/IPK-GFI-IZD-POD-E_1000981/P1079940" xmlDataType="decimal"/>
    </xmlCellPr>
  </singleXmlCell>
  <singleXmlCell id="1187" xr6:uid="{C0829A97-DBEC-4F5B-9F3F-0ADA4F5A5D89}" r="M24" connectionId="0">
    <xmlCellPr id="1" xr6:uid="{A07A8F05-2D7A-4BB8-A693-6FAD1E460D30}" uniqueName="P1079941">
      <xmlPr mapId="1" xpath="/TFI-IZD-POD/IPK-GFI-IZD-POD-E_1000981/P1079941" xmlDataType="decimal"/>
    </xmlCellPr>
  </singleXmlCell>
  <singleXmlCell id="1188" xr6:uid="{8E61070B-6A75-420C-A1DE-B7CF47379CA1}" r="N24" connectionId="0">
    <xmlCellPr id="1" xr6:uid="{5296E997-F4F4-4A66-B4E4-38B52A7F8816}" uniqueName="P1079942">
      <xmlPr mapId="1" xpath="/TFI-IZD-POD/IPK-GFI-IZD-POD-E_1000981/P1079942" xmlDataType="decimal"/>
    </xmlCellPr>
  </singleXmlCell>
  <singleXmlCell id="1189" xr6:uid="{0477C853-6796-4D47-90F8-FEE7728BF4B9}" r="O24" connectionId="0">
    <xmlCellPr id="1" xr6:uid="{A87C76A7-CFA7-474A-B328-62CB856A06C0}" uniqueName="P1079943">
      <xmlPr mapId="1" xpath="/TFI-IZD-POD/IPK-GFI-IZD-POD-E_1000981/P1079943" xmlDataType="decimal"/>
    </xmlCellPr>
  </singleXmlCell>
  <singleXmlCell id="1190" xr6:uid="{3821EBEE-996B-4871-9A24-51468B8A630D}" r="P24" connectionId="0">
    <xmlCellPr id="1" xr6:uid="{EAADD183-3AFF-4150-BF3B-614AAFE6C789}" uniqueName="P1082038">
      <xmlPr mapId="1" xpath="/TFI-IZD-POD/IPK-GFI-IZD-POD-E_1000981/P1082038" xmlDataType="decimal"/>
    </xmlCellPr>
  </singleXmlCell>
  <singleXmlCell id="1191" xr6:uid="{250EBE39-BAAF-4019-83AA-348C3BC76449}" r="Q24" connectionId="0">
    <xmlCellPr id="1" xr6:uid="{0DBDD56F-E905-4035-8987-DFADB5D93CC3}" uniqueName="P1082045">
      <xmlPr mapId="1" xpath="/TFI-IZD-POD/IPK-GFI-IZD-POD-E_1000981/P1082045" xmlDataType="decimal"/>
    </xmlCellPr>
  </singleXmlCell>
  <singleXmlCell id="1192" xr6:uid="{D85A9DAD-C2D4-47DA-8AE3-AF94C113A579}" r="R24" connectionId="0">
    <xmlCellPr id="1" xr6:uid="{572E5FB8-6ECF-4F59-A7AF-62B80837FD0E}" uniqueName="P1082047">
      <xmlPr mapId="1" xpath="/TFI-IZD-POD/IPK-GFI-IZD-POD-E_1000981/P1082047" xmlDataType="decimal"/>
    </xmlCellPr>
  </singleXmlCell>
  <singleXmlCell id="1193" xr6:uid="{96AE9808-BAD6-499D-B3BF-82B20E92C4A1}" r="S24" connectionId="0">
    <xmlCellPr id="1" xr6:uid="{7C8E161B-F936-4E50-BD1A-C1EF6F123D00}" uniqueName="P1124809">
      <xmlPr mapId="1" xpath="/TFI-IZD-POD/IPK-GFI-IZD-POD-E_1000981/P1124809" xmlDataType="decimal"/>
    </xmlCellPr>
  </singleXmlCell>
  <singleXmlCell id="1194" xr6:uid="{254EA9EB-D70D-46FB-B081-1B4B5F156879}" r="T24" connectionId="0">
    <xmlCellPr id="1" xr6:uid="{687AF068-6566-4785-8886-AC046931E766}" uniqueName="P1124808">
      <xmlPr mapId="1" xpath="/TFI-IZD-POD/IPK-GFI-IZD-POD-E_1000981/P1124808" xmlDataType="decimal"/>
    </xmlCellPr>
  </singleXmlCell>
  <singleXmlCell id="1195" xr6:uid="{064D47A7-1639-4E42-AE07-520579ADEC07}" r="U24" connectionId="0">
    <xmlCellPr id="1" xr6:uid="{02A6C0A0-E920-4C87-80DC-B2AC0A72270C}" uniqueName="P1420863">
      <xmlPr mapId="1" xpath="/TFI-IZD-POD/IPK-GFI-IZD-POD-E_1000981/P1420863" xmlDataType="decimal"/>
    </xmlCellPr>
  </singleXmlCell>
  <singleXmlCell id="1196" xr6:uid="{C17BB0EA-874A-4D22-AEB1-7A3EB08D8282}" r="V24" connectionId="0">
    <xmlCellPr id="1" xr6:uid="{00EEBCBF-59EC-4C53-8902-14102D1BBD6F}" uniqueName="P1082048">
      <xmlPr mapId="1" xpath="/TFI-IZD-POD/IPK-GFI-IZD-POD-E_1000981/P1082048" xmlDataType="decimal"/>
    </xmlCellPr>
  </singleXmlCell>
  <singleXmlCell id="1197" xr6:uid="{15B619EE-00E4-46CD-9F2E-6D2857573DB4}" r="W24" connectionId="0">
    <xmlCellPr id="1" xr6:uid="{1EB7AB07-62FE-480B-92B5-6E4A3EC7EB2B}" uniqueName="P1082075">
      <xmlPr mapId="1" xpath="/TFI-IZD-POD/IPK-GFI-IZD-POD-E_1000981/P1082075" xmlDataType="decimal"/>
    </xmlCellPr>
  </singleXmlCell>
  <singleXmlCell id="1198" xr6:uid="{B3A9C017-16E3-4324-8205-2AB2DFF1FDAF}" r="X24" connectionId="0">
    <xmlCellPr id="1" xr6:uid="{EBCD62E4-8C36-490D-8580-B3318A57C091}" uniqueName="P1082077">
      <xmlPr mapId="1" xpath="/TFI-IZD-POD/IPK-GFI-IZD-POD-E_1000981/P1082077" xmlDataType="decimal"/>
    </xmlCellPr>
  </singleXmlCell>
  <singleXmlCell id="1199" xr6:uid="{0975EFCB-BBE9-4DE9-BF03-D02EEE9729FE}" r="Y24" connectionId="0">
    <xmlCellPr id="1" xr6:uid="{F0176E3E-786E-4C5F-A068-D317994348D7}" uniqueName="P1082092">
      <xmlPr mapId="1" xpath="/TFI-IZD-POD/IPK-GFI-IZD-POD-E_1000981/P1082092" xmlDataType="decimal"/>
    </xmlCellPr>
  </singleXmlCell>
  <singleXmlCell id="1200" xr6:uid="{9145783C-DE4D-4183-A668-65CFAA82ADA2}" r="Z24" connectionId="0">
    <xmlCellPr id="1" xr6:uid="{073F3D52-B1A4-44F1-B1F1-AA34E1DC99EF}" uniqueName="P1082094">
      <xmlPr mapId="1" xpath="/TFI-IZD-POD/IPK-GFI-IZD-POD-E_1000981/P1082094" xmlDataType="decimal"/>
    </xmlCellPr>
  </singleXmlCell>
  <singleXmlCell id="1201" xr6:uid="{6EC8E083-AF3A-4D13-ABC0-1463321CFC20}" r="H25" connectionId="0">
    <xmlCellPr id="1" xr6:uid="{449BC069-E095-4F25-91D3-13D51A39F980}" uniqueName="P1124888">
      <xmlPr mapId="1" xpath="/TFI-IZD-POD/IPK-GFI-IZD-POD-E_1000981/P1124888" xmlDataType="decimal"/>
    </xmlCellPr>
  </singleXmlCell>
  <singleXmlCell id="1202" xr6:uid="{AA977A7D-36DD-44B1-AC67-7FBDA50747C8}" r="I25" connectionId="0">
    <xmlCellPr id="1" xr6:uid="{F1408C0D-6F1E-4991-B663-FDBEC0B8BA48}" uniqueName="P1124889">
      <xmlPr mapId="1" xpath="/TFI-IZD-POD/IPK-GFI-IZD-POD-E_1000981/P1124889" xmlDataType="decimal"/>
    </xmlCellPr>
  </singleXmlCell>
  <singleXmlCell id="1203" xr6:uid="{B58B2926-A800-4FEB-8A44-0F0E14014F1F}" r="J25" connectionId="0">
    <xmlCellPr id="1" xr6:uid="{0A1AAD5D-E405-44F3-A816-0F6C59D02C98}" uniqueName="P1124890">
      <xmlPr mapId="1" xpath="/TFI-IZD-POD/IPK-GFI-IZD-POD-E_1000981/P1124890" xmlDataType="decimal"/>
    </xmlCellPr>
  </singleXmlCell>
  <singleXmlCell id="1204" xr6:uid="{947869E3-5DD5-4636-9EFD-007345F33F70}" r="K25" connectionId="0">
    <xmlCellPr id="1" xr6:uid="{CA836889-4070-4BFD-9F05-7F0BE6D7E20D}" uniqueName="P1124891">
      <xmlPr mapId="1" xpath="/TFI-IZD-POD/IPK-GFI-IZD-POD-E_1000981/P1124891" xmlDataType="decimal"/>
    </xmlCellPr>
  </singleXmlCell>
  <singleXmlCell id="1205" xr6:uid="{44CCB767-E6A5-4470-BD59-05269CAF0C19}" r="L25" connectionId="0">
    <xmlCellPr id="1" xr6:uid="{55C2090F-0C8D-4516-8D00-CBC4A5B87D46}" uniqueName="P1124892">
      <xmlPr mapId="1" xpath="/TFI-IZD-POD/IPK-GFI-IZD-POD-E_1000981/P1124892" xmlDataType="decimal"/>
    </xmlCellPr>
  </singleXmlCell>
  <singleXmlCell id="1206" xr6:uid="{6B36CC5A-4F46-4D52-96E9-D796F6F61789}" r="M25" connectionId="0">
    <xmlCellPr id="1" xr6:uid="{12C8B4F1-C00D-45B1-B257-B06031629E05}" uniqueName="P1124893">
      <xmlPr mapId="1" xpath="/TFI-IZD-POD/IPK-GFI-IZD-POD-E_1000981/P1124893" xmlDataType="decimal"/>
    </xmlCellPr>
  </singleXmlCell>
  <singleXmlCell id="1207" xr6:uid="{08201563-44E6-47B2-8CCC-4AE75AF7E3E7}" r="N25" connectionId="0">
    <xmlCellPr id="1" xr6:uid="{2AEDDB0F-657C-47DA-AAF8-83D077B40BE6}" uniqueName="P1124899">
      <xmlPr mapId="1" xpath="/TFI-IZD-POD/IPK-GFI-IZD-POD-E_1000981/P1124899" xmlDataType="decimal"/>
    </xmlCellPr>
  </singleXmlCell>
  <singleXmlCell id="1208" xr6:uid="{8646FD97-E780-4790-B706-E7D1B73931B2}" r="O25" connectionId="0">
    <xmlCellPr id="1" xr6:uid="{A6B9B359-D8C3-4E08-96A0-309F0EC5B869}" uniqueName="P1124900">
      <xmlPr mapId="1" xpath="/TFI-IZD-POD/IPK-GFI-IZD-POD-E_1000981/P1124900" xmlDataType="decimal"/>
    </xmlCellPr>
  </singleXmlCell>
  <singleXmlCell id="1209" xr6:uid="{8935FA16-9B7B-4763-BFBE-EAFA6714E019}" r="P25" connectionId="0">
    <xmlCellPr id="1" xr6:uid="{03332A09-982A-4316-81F9-4D25D7F3A51E}" uniqueName="P1124901">
      <xmlPr mapId="1" xpath="/TFI-IZD-POD/IPK-GFI-IZD-POD-E_1000981/P1124901" xmlDataType="decimal"/>
    </xmlCellPr>
  </singleXmlCell>
  <singleXmlCell id="1210" xr6:uid="{F684E944-C809-4E25-A00B-6548EC47B506}" r="Q25" connectionId="0">
    <xmlCellPr id="1" xr6:uid="{76047C26-3873-49DB-87C5-9547F6B6F114}" uniqueName="P1124902">
      <xmlPr mapId="1" xpath="/TFI-IZD-POD/IPK-GFI-IZD-POD-E_1000981/P1124902" xmlDataType="decimal"/>
    </xmlCellPr>
  </singleXmlCell>
  <singleXmlCell id="1211" xr6:uid="{7944ED0B-F494-4664-BD6D-02A94C75D9D4}" r="R25" connectionId="0">
    <xmlCellPr id="1" xr6:uid="{27B88B04-CE8C-48BF-B69D-949A534C5C8B}" uniqueName="P1124903">
      <xmlPr mapId="1" xpath="/TFI-IZD-POD/IPK-GFI-IZD-POD-E_1000981/P1124903" xmlDataType="decimal"/>
    </xmlCellPr>
  </singleXmlCell>
  <singleXmlCell id="1212" xr6:uid="{BAC68708-E2AA-4EC0-885D-8869B47C3D3B}" r="S25" connectionId="0">
    <xmlCellPr id="1" xr6:uid="{A1E6469B-D898-4DD3-ADFA-88C5A0F34710}" uniqueName="P1124810">
      <xmlPr mapId="1" xpath="/TFI-IZD-POD/IPK-GFI-IZD-POD-E_1000981/P1124810" xmlDataType="decimal"/>
    </xmlCellPr>
  </singleXmlCell>
  <singleXmlCell id="1213" xr6:uid="{4285B752-1FFC-42B2-BE8B-37CCE19B1536}" r="T25" connectionId="0">
    <xmlCellPr id="1" xr6:uid="{4F1D9836-C590-4D0A-BFF7-54C28DF94C2C}" uniqueName="P1124811">
      <xmlPr mapId="1" xpath="/TFI-IZD-POD/IPK-GFI-IZD-POD-E_1000981/P1124811" xmlDataType="decimal"/>
    </xmlCellPr>
  </singleXmlCell>
  <singleXmlCell id="1214" xr6:uid="{9098A89F-8215-474D-B206-0DE254917211}" r="U25" connectionId="0">
    <xmlCellPr id="1" xr6:uid="{A1ECB383-A02D-4EBD-91F2-859082A39A30}" uniqueName="P1420864">
      <xmlPr mapId="1" xpath="/TFI-IZD-POD/IPK-GFI-IZD-POD-E_1000981/P1420864" xmlDataType="decimal"/>
    </xmlCellPr>
  </singleXmlCell>
  <singleXmlCell id="1215" xr6:uid="{737E737F-7300-48ED-B1D9-BCF2415FDF29}" r="V25" connectionId="0">
    <xmlCellPr id="1" xr6:uid="{B747EA18-CAA2-4734-890F-05356D2D8003}" uniqueName="P1124909">
      <xmlPr mapId="1" xpath="/TFI-IZD-POD/IPK-GFI-IZD-POD-E_1000981/P1124909" xmlDataType="decimal"/>
    </xmlCellPr>
  </singleXmlCell>
  <singleXmlCell id="1216" xr6:uid="{1A10785E-E793-400D-94C8-A58A0BC699C6}" r="W25" connectionId="0">
    <xmlCellPr id="1" xr6:uid="{F7619C5F-98E2-452E-A1FC-5D29D28824F2}" uniqueName="P1124910">
      <xmlPr mapId="1" xpath="/TFI-IZD-POD/IPK-GFI-IZD-POD-E_1000981/P1124910" xmlDataType="decimal"/>
    </xmlCellPr>
  </singleXmlCell>
  <singleXmlCell id="1217" xr6:uid="{D8246056-174D-41ED-AAB4-BA07D274D82B}" r="X25" connectionId="0">
    <xmlCellPr id="1" xr6:uid="{F9E456BD-74D0-4E7D-BB18-A2D1C12B81F9}" uniqueName="P1124911">
      <xmlPr mapId="1" xpath="/TFI-IZD-POD/IPK-GFI-IZD-POD-E_1000981/P1124911" xmlDataType="decimal"/>
    </xmlCellPr>
  </singleXmlCell>
  <singleXmlCell id="1218" xr6:uid="{70594167-0166-479B-A9FD-362F5303182C}" r="Y25" connectionId="0">
    <xmlCellPr id="1" xr6:uid="{A405BD46-DB29-4821-9BA0-28AB1A302FB3}" uniqueName="P1124912">
      <xmlPr mapId="1" xpath="/TFI-IZD-POD/IPK-GFI-IZD-POD-E_1000981/P1124912" xmlDataType="decimal"/>
    </xmlCellPr>
  </singleXmlCell>
  <singleXmlCell id="1219" xr6:uid="{7A0FFD3A-6551-4B82-B311-91874C62417C}" r="Z25" connectionId="0">
    <xmlCellPr id="1" xr6:uid="{A0C84825-1C9D-4CDA-B61B-61E920A7A663}" uniqueName="P1124913">
      <xmlPr mapId="1" xpath="/TFI-IZD-POD/IPK-GFI-IZD-POD-E_1000981/P1124913" xmlDataType="decimal"/>
    </xmlCellPr>
  </singleXmlCell>
  <singleXmlCell id="1220" xr6:uid="{0EFF78E1-6963-4ED0-AB05-1862939130D4}" r="H26" connectionId="0">
    <xmlCellPr id="1" xr6:uid="{11DD70D4-870D-42D5-A3F3-1B6629A37C47}" uniqueName="P1079944">
      <xmlPr mapId="1" xpath="/TFI-IZD-POD/IPK-GFI-IZD-POD-E_1000981/P1079944" xmlDataType="decimal"/>
    </xmlCellPr>
  </singleXmlCell>
  <singleXmlCell id="1221" xr6:uid="{CF6DD690-6722-42C1-A3AF-A019555E4D4B}" r="I26" connectionId="0">
    <xmlCellPr id="1" xr6:uid="{072B62A9-996D-4AAD-BF93-57F19445F349}" uniqueName="P1079945">
      <xmlPr mapId="1" xpath="/TFI-IZD-POD/IPK-GFI-IZD-POD-E_1000981/P1079945" xmlDataType="decimal"/>
    </xmlCellPr>
  </singleXmlCell>
  <singleXmlCell id="1222" xr6:uid="{BAFE5268-9825-4D64-A2D6-8B8CE21CDD7D}" r="J26" connectionId="0">
    <xmlCellPr id="1" xr6:uid="{2CEBACCE-1F93-4E31-A638-9FFF3E331D8C}" uniqueName="P1079946">
      <xmlPr mapId="1" xpath="/TFI-IZD-POD/IPK-GFI-IZD-POD-E_1000981/P1079946" xmlDataType="decimal"/>
    </xmlCellPr>
  </singleXmlCell>
  <singleXmlCell id="1223" xr6:uid="{A33C1A23-B3A6-4075-9DE4-1D1BB9B216EC}" r="K26" connectionId="0">
    <xmlCellPr id="1" xr6:uid="{02F6CB9D-ED22-44A2-8EA1-B76CCD03E7D0}" uniqueName="P1079947">
      <xmlPr mapId="1" xpath="/TFI-IZD-POD/IPK-GFI-IZD-POD-E_1000981/P1079947" xmlDataType="decimal"/>
    </xmlCellPr>
  </singleXmlCell>
  <singleXmlCell id="1224" xr6:uid="{86477DCD-FDBA-4A47-ABDC-130DC6EAB104}" r="L26" connectionId="0">
    <xmlCellPr id="1" xr6:uid="{E97FA70D-AC98-4C55-9C40-2686747864C1}" uniqueName="P1079948">
      <xmlPr mapId="1" xpath="/TFI-IZD-POD/IPK-GFI-IZD-POD-E_1000981/P1079948" xmlDataType="decimal"/>
    </xmlCellPr>
  </singleXmlCell>
  <singleXmlCell id="1225" xr6:uid="{0A5027F4-EB9B-4240-BFB2-3F36FBD143C5}" r="M26" connectionId="0">
    <xmlCellPr id="1" xr6:uid="{53CAF0DB-0519-4E4D-A1DD-324124E58AC7}" uniqueName="P1079949">
      <xmlPr mapId="1" xpath="/TFI-IZD-POD/IPK-GFI-IZD-POD-E_1000981/P1079949" xmlDataType="decimal"/>
    </xmlCellPr>
  </singleXmlCell>
  <singleXmlCell id="1226" xr6:uid="{D9EC2D25-C452-4A21-A23F-E376CD555DCB}" r="N26" connectionId="0">
    <xmlCellPr id="1" xr6:uid="{E7606088-157A-46BE-A14B-382257332068}" uniqueName="P1079950">
      <xmlPr mapId="1" xpath="/TFI-IZD-POD/IPK-GFI-IZD-POD-E_1000981/P1079950" xmlDataType="decimal"/>
    </xmlCellPr>
  </singleXmlCell>
  <singleXmlCell id="1227" xr6:uid="{ADC999AD-5FA5-49F7-9427-4278E52FBAE1}" r="O26" connectionId="0">
    <xmlCellPr id="1" xr6:uid="{9CE100B0-67E5-46DA-A9C6-FEC5A846EABE}" uniqueName="P1079951">
      <xmlPr mapId="1" xpath="/TFI-IZD-POD/IPK-GFI-IZD-POD-E_1000981/P1079951" xmlDataType="decimal"/>
    </xmlCellPr>
  </singleXmlCell>
  <singleXmlCell id="1228" xr6:uid="{5A53554A-943D-4ED9-A0DC-DAE0D11D66D3}" r="P26" connectionId="0">
    <xmlCellPr id="1" xr6:uid="{5AB1F465-8FEC-43AA-93F6-A8029FDBBEB7}" uniqueName="P1082096">
      <xmlPr mapId="1" xpath="/TFI-IZD-POD/IPK-GFI-IZD-POD-E_1000981/P1082096" xmlDataType="decimal"/>
    </xmlCellPr>
  </singleXmlCell>
  <singleXmlCell id="1229" xr6:uid="{470160D0-3DCF-4205-B5AF-D16E4615F51A}" r="Q26" connectionId="0">
    <xmlCellPr id="1" xr6:uid="{2069C2F2-1096-4DC7-931B-92A52D04010A}" uniqueName="P1082098">
      <xmlPr mapId="1" xpath="/TFI-IZD-POD/IPK-GFI-IZD-POD-E_1000981/P1082098" xmlDataType="decimal"/>
    </xmlCellPr>
  </singleXmlCell>
  <singleXmlCell id="1230" xr6:uid="{A25CA07D-3CC7-4E11-AB44-A39AF5819950}" r="R26" connectionId="0">
    <xmlCellPr id="1" xr6:uid="{2B249C12-96D5-4AF3-994E-4A3FA0F84DD6}" uniqueName="P1082100">
      <xmlPr mapId="1" xpath="/TFI-IZD-POD/IPK-GFI-IZD-POD-E_1000981/P1082100" xmlDataType="decimal"/>
    </xmlCellPr>
  </singleXmlCell>
  <singleXmlCell id="1231" xr6:uid="{018591AE-4572-43CD-B851-2720C43005AA}" r="S26" connectionId="0">
    <xmlCellPr id="1" xr6:uid="{5C2284F3-3E5F-444C-9F4D-843674EF4972}" uniqueName="P1124812">
      <xmlPr mapId="1" xpath="/TFI-IZD-POD/IPK-GFI-IZD-POD-E_1000981/P1124812" xmlDataType="decimal"/>
    </xmlCellPr>
  </singleXmlCell>
  <singleXmlCell id="1232" xr6:uid="{347460CE-A113-4837-82B3-BFA689A7B592}" r="T26" connectionId="0">
    <xmlCellPr id="1" xr6:uid="{3ED6A724-7E6E-4C09-8BA9-525B537CC6F8}" uniqueName="P1124813">
      <xmlPr mapId="1" xpath="/TFI-IZD-POD/IPK-GFI-IZD-POD-E_1000981/P1124813" xmlDataType="decimal"/>
    </xmlCellPr>
  </singleXmlCell>
  <singleXmlCell id="1233" xr6:uid="{FB9CB4E8-7F52-481E-AF91-7306C91C473F}" r="U26" connectionId="0">
    <xmlCellPr id="1" xr6:uid="{EA7FACA3-0CFB-42EA-AB52-A0DA05B76C5A}" uniqueName="P1420865">
      <xmlPr mapId="1" xpath="/TFI-IZD-POD/IPK-GFI-IZD-POD-E_1000981/P1420865" xmlDataType="decimal"/>
    </xmlCellPr>
  </singleXmlCell>
  <singleXmlCell id="1234" xr6:uid="{A6A87918-13F3-43BC-BCF0-6F8D878398F0}" r="V26" connectionId="0">
    <xmlCellPr id="1" xr6:uid="{78E35175-B136-4A0C-B4CE-4C3A5C63E222}" uniqueName="P1082102">
      <xmlPr mapId="1" xpath="/TFI-IZD-POD/IPK-GFI-IZD-POD-E_1000981/P1082102" xmlDataType="decimal"/>
    </xmlCellPr>
  </singleXmlCell>
  <singleXmlCell id="1235" xr6:uid="{AF5F1DFA-F80B-4306-A550-CCA81CEEB46E}" r="W26" connectionId="0">
    <xmlCellPr id="1" xr6:uid="{BE62E24C-0997-44F5-8640-8F5CBBE30EB9}" uniqueName="P1082104">
      <xmlPr mapId="1" xpath="/TFI-IZD-POD/IPK-GFI-IZD-POD-E_1000981/P1082104" xmlDataType="decimal"/>
    </xmlCellPr>
  </singleXmlCell>
  <singleXmlCell id="1236" xr6:uid="{5DEA38BF-BE40-4BAB-86D6-927B0A0085B3}" r="X26" connectionId="0">
    <xmlCellPr id="1" xr6:uid="{9FFE0D61-E6B1-40ED-BFF5-00D2BCBC46B9}" uniqueName="P1082105">
      <xmlPr mapId="1" xpath="/TFI-IZD-POD/IPK-GFI-IZD-POD-E_1000981/P1082105" xmlDataType="decimal"/>
    </xmlCellPr>
  </singleXmlCell>
  <singleXmlCell id="1237" xr6:uid="{DDDED7F5-E695-45FE-8217-7ACCF74D8A54}" r="Y26" connectionId="0">
    <xmlCellPr id="1" xr6:uid="{B1586187-C1D9-4071-9FF2-17B9F843E5CA}" uniqueName="P1082106">
      <xmlPr mapId="1" xpath="/TFI-IZD-POD/IPK-GFI-IZD-POD-E_1000981/P1082106" xmlDataType="decimal"/>
    </xmlCellPr>
  </singleXmlCell>
  <singleXmlCell id="1238" xr6:uid="{648DAC53-893D-4066-8B73-C3995521038A}" r="Z26" connectionId="0">
    <xmlCellPr id="1" xr6:uid="{8B7F2A30-D042-4BD1-A3EF-F066FE32BC78}" uniqueName="P1082108">
      <xmlPr mapId="1" xpath="/TFI-IZD-POD/IPK-GFI-IZD-POD-E_1000981/P1082108" xmlDataType="decimal"/>
    </xmlCellPr>
  </singleXmlCell>
  <singleXmlCell id="1239" xr6:uid="{93D62A3B-6E7D-4801-B6BF-46FA26808C78}" r="H27" connectionId="0">
    <xmlCellPr id="1" xr6:uid="{02BCBCFD-067B-4BB0-90AA-E5246FCEB23C}" uniqueName="P1079952">
      <xmlPr mapId="1" xpath="/TFI-IZD-POD/IPK-GFI-IZD-POD-E_1000981/P1079952" xmlDataType="decimal"/>
    </xmlCellPr>
  </singleXmlCell>
  <singleXmlCell id="1240" xr6:uid="{965EBE30-EAF1-44F6-97D9-2E701B781C9E}" r="I27" connectionId="0">
    <xmlCellPr id="1" xr6:uid="{61CF79EF-F890-4FCF-BB6B-6A8D20958C7C}" uniqueName="P1079953">
      <xmlPr mapId="1" xpath="/TFI-IZD-POD/IPK-GFI-IZD-POD-E_1000981/P1079953" xmlDataType="decimal"/>
    </xmlCellPr>
  </singleXmlCell>
  <singleXmlCell id="1241" xr6:uid="{862ECFA1-8613-45A2-9628-D6D0EA872B09}" r="J27" connectionId="0">
    <xmlCellPr id="1" xr6:uid="{E2BE7FDA-4D1A-43F6-A7D0-51D2811E14FC}" uniqueName="P1079954">
      <xmlPr mapId="1" xpath="/TFI-IZD-POD/IPK-GFI-IZD-POD-E_1000981/P1079954" xmlDataType="decimal"/>
    </xmlCellPr>
  </singleXmlCell>
  <singleXmlCell id="1242" xr6:uid="{E2F2EA97-6C69-42CF-AE4B-C3CFF38B3B24}" r="K27" connectionId="0">
    <xmlCellPr id="1" xr6:uid="{F7C603E3-BF7D-43BE-A6C5-90FD72A55CC3}" uniqueName="P1079955">
      <xmlPr mapId="1" xpath="/TFI-IZD-POD/IPK-GFI-IZD-POD-E_1000981/P1079955" xmlDataType="decimal"/>
    </xmlCellPr>
  </singleXmlCell>
  <singleXmlCell id="1243" xr6:uid="{BB470C69-FA69-473B-9F7C-C3856202D36E}" r="L27" connectionId="0">
    <xmlCellPr id="1" xr6:uid="{14A0D04A-8455-4625-96CE-FB9A55904E9C}" uniqueName="P1079956">
      <xmlPr mapId="1" xpath="/TFI-IZD-POD/IPK-GFI-IZD-POD-E_1000981/P1079956" xmlDataType="decimal"/>
    </xmlCellPr>
  </singleXmlCell>
  <singleXmlCell id="1244" xr6:uid="{FB95A2F5-9275-4B9A-B28E-B5ED9C0A8D99}" r="M27" connectionId="0">
    <xmlCellPr id="1" xr6:uid="{456A0249-B59D-41A4-B94A-A42550BCE95D}" uniqueName="P1079957">
      <xmlPr mapId="1" xpath="/TFI-IZD-POD/IPK-GFI-IZD-POD-E_1000981/P1079957" xmlDataType="decimal"/>
    </xmlCellPr>
  </singleXmlCell>
  <singleXmlCell id="1245" xr6:uid="{61237D73-135A-4A22-B6F5-1B7F23E80BCB}" r="N27" connectionId="0">
    <xmlCellPr id="1" xr6:uid="{A457DF70-64F3-4000-87C3-937F97A474E1}" uniqueName="P1079958">
      <xmlPr mapId="1" xpath="/TFI-IZD-POD/IPK-GFI-IZD-POD-E_1000981/P1079958" xmlDataType="decimal"/>
    </xmlCellPr>
  </singleXmlCell>
  <singleXmlCell id="1246" xr6:uid="{B26736FD-6409-4500-8096-2E8C5F0C9BFC}" r="O27" connectionId="0">
    <xmlCellPr id="1" xr6:uid="{AF145BC4-A396-4158-A54B-970D0043E06E}" uniqueName="P1079959">
      <xmlPr mapId="1" xpath="/TFI-IZD-POD/IPK-GFI-IZD-POD-E_1000981/P1079959" xmlDataType="decimal"/>
    </xmlCellPr>
  </singleXmlCell>
  <singleXmlCell id="1247" xr6:uid="{E64BFF75-ED28-4ED5-AD35-C6709D2C68A0}" r="P27" connectionId="0">
    <xmlCellPr id="1" xr6:uid="{38D14726-C586-4AAC-80B2-FF39A6CE959E}" uniqueName="P1082110">
      <xmlPr mapId="1" xpath="/TFI-IZD-POD/IPK-GFI-IZD-POD-E_1000981/P1082110" xmlDataType="decimal"/>
    </xmlCellPr>
  </singleXmlCell>
  <singleXmlCell id="1248" xr6:uid="{0AC4C6AE-6AE0-4095-BE58-7BD0DE424FC9}" r="Q27" connectionId="0">
    <xmlCellPr id="1" xr6:uid="{839C2F2A-8673-448F-805A-36682ED7BE63}" uniqueName="P1082112">
      <xmlPr mapId="1" xpath="/TFI-IZD-POD/IPK-GFI-IZD-POD-E_1000981/P1082112" xmlDataType="decimal"/>
    </xmlCellPr>
  </singleXmlCell>
  <singleXmlCell id="1249" xr6:uid="{C55FD0B3-EF75-4F21-9B28-B48182B537A3}" r="R27" connectionId="0">
    <xmlCellPr id="1" xr6:uid="{6E326901-867C-4FC9-B115-AF27F57F77E1}" uniqueName="P1082115">
      <xmlPr mapId="1" xpath="/TFI-IZD-POD/IPK-GFI-IZD-POD-E_1000981/P1082115" xmlDataType="decimal"/>
    </xmlCellPr>
  </singleXmlCell>
  <singleXmlCell id="1250" xr6:uid="{0ECABD55-4611-42BF-AF1D-B4B04C29A1F6}" r="S27" connectionId="0">
    <xmlCellPr id="1" xr6:uid="{9FE59A3B-477B-45AF-85DF-BB0D58213BB6}" uniqueName="P1124814">
      <xmlPr mapId="1" xpath="/TFI-IZD-POD/IPK-GFI-IZD-POD-E_1000981/P1124814" xmlDataType="decimal"/>
    </xmlCellPr>
  </singleXmlCell>
  <singleXmlCell id="1251" xr6:uid="{567592F8-FEF1-4851-8B3B-2543871D7527}" r="T27" connectionId="0">
    <xmlCellPr id="1" xr6:uid="{DA1B40C4-F58A-41CC-9376-29DEB173D403}" uniqueName="P1124815">
      <xmlPr mapId="1" xpath="/TFI-IZD-POD/IPK-GFI-IZD-POD-E_1000981/P1124815" xmlDataType="decimal"/>
    </xmlCellPr>
  </singleXmlCell>
  <singleXmlCell id="1252" xr6:uid="{79AC725E-D5A9-49FC-898D-04E3662F4D1F}" r="U27" connectionId="0">
    <xmlCellPr id="1" xr6:uid="{29162304-B0DE-4589-BC2E-9EF60C98D52E}" uniqueName="P1420866">
      <xmlPr mapId="1" xpath="/TFI-IZD-POD/IPK-GFI-IZD-POD-E_1000981/P1420866" xmlDataType="decimal"/>
    </xmlCellPr>
  </singleXmlCell>
  <singleXmlCell id="1253" xr6:uid="{D552BFED-FC42-4F83-B11F-0E3E7584E7CA}" r="V27" connectionId="0">
    <xmlCellPr id="1" xr6:uid="{7E52C3AE-EFF4-4A4A-90A9-065ECFAB376F}" uniqueName="P1082118">
      <xmlPr mapId="1" xpath="/TFI-IZD-POD/IPK-GFI-IZD-POD-E_1000981/P1082118" xmlDataType="decimal"/>
    </xmlCellPr>
  </singleXmlCell>
  <singleXmlCell id="1254" xr6:uid="{3B6373EA-CCA9-475B-B500-9900EB0E301F}" r="W27" connectionId="0">
    <xmlCellPr id="1" xr6:uid="{250AB289-9F67-41B3-87C8-0BE24515604D}" uniqueName="P1082121">
      <xmlPr mapId="1" xpath="/TFI-IZD-POD/IPK-GFI-IZD-POD-E_1000981/P1082121" xmlDataType="decimal"/>
    </xmlCellPr>
  </singleXmlCell>
  <singleXmlCell id="1255" xr6:uid="{69151E0F-1AC9-4E12-B64E-486AEB9C4C9A}" r="X27" connectionId="0">
    <xmlCellPr id="1" xr6:uid="{8AAD9BBD-573F-4A37-9E04-C870A7B31BCC}" uniqueName="P1082125">
      <xmlPr mapId="1" xpath="/TFI-IZD-POD/IPK-GFI-IZD-POD-E_1000981/P1082125" xmlDataType="decimal"/>
    </xmlCellPr>
  </singleXmlCell>
  <singleXmlCell id="1256" xr6:uid="{5BEA723A-6641-4267-9999-8654659BB035}" r="Y27" connectionId="0">
    <xmlCellPr id="1" xr6:uid="{E09AB1A6-7F7F-445A-9702-F8DB487E8AEF}" uniqueName="P1082133">
      <xmlPr mapId="1" xpath="/TFI-IZD-POD/IPK-GFI-IZD-POD-E_1000981/P1082133" xmlDataType="decimal"/>
    </xmlCellPr>
  </singleXmlCell>
  <singleXmlCell id="1257" xr6:uid="{5D5CB632-990D-45CC-A0D6-7B499F5E4E1C}" r="Z27" connectionId="0">
    <xmlCellPr id="1" xr6:uid="{24FC596C-A789-4B1A-A253-B27B96FDC16A}" uniqueName="P1082135">
      <xmlPr mapId="1" xpath="/TFI-IZD-POD/IPK-GFI-IZD-POD-E_1000981/P1082135" xmlDataType="decimal"/>
    </xmlCellPr>
  </singleXmlCell>
  <singleXmlCell id="1258" xr6:uid="{1153B72F-74B6-40BD-B0CE-E6791E355E6D}" r="H28" connectionId="0">
    <xmlCellPr id="1" xr6:uid="{33F14D8B-CAD5-4F6E-9747-8C9BD0286929}" uniqueName="P1079960">
      <xmlPr mapId="1" xpath="/TFI-IZD-POD/IPK-GFI-IZD-POD-E_1000981/P1079960" xmlDataType="decimal"/>
    </xmlCellPr>
  </singleXmlCell>
  <singleXmlCell id="1259" xr6:uid="{812DFAF3-4FA3-436B-A500-3F0461571652}" r="I28" connectionId="0">
    <xmlCellPr id="1" xr6:uid="{759873A9-8CC6-4B32-9A32-D83EC2D2AAC2}" uniqueName="P1079961">
      <xmlPr mapId="1" xpath="/TFI-IZD-POD/IPK-GFI-IZD-POD-E_1000981/P1079961" xmlDataType="decimal"/>
    </xmlCellPr>
  </singleXmlCell>
  <singleXmlCell id="1260" xr6:uid="{B3F95B3A-1F55-4648-A13F-18B1FDFF211C}" r="J28" connectionId="0">
    <xmlCellPr id="1" xr6:uid="{A4DB7656-F01D-4C4F-800F-949EC3559C77}" uniqueName="P1079962">
      <xmlPr mapId="1" xpath="/TFI-IZD-POD/IPK-GFI-IZD-POD-E_1000981/P1079962" xmlDataType="decimal"/>
    </xmlCellPr>
  </singleXmlCell>
  <singleXmlCell id="1261" xr6:uid="{13DE2FA4-FFF8-4E81-99C4-D9208CB1AB6A}" r="K28" connectionId="0">
    <xmlCellPr id="1" xr6:uid="{28C55B1A-ACAC-4077-A433-15667F93CD24}" uniqueName="P1079963">
      <xmlPr mapId="1" xpath="/TFI-IZD-POD/IPK-GFI-IZD-POD-E_1000981/P1079963" xmlDataType="decimal"/>
    </xmlCellPr>
  </singleXmlCell>
  <singleXmlCell id="1262" xr6:uid="{EC72BE6E-8A56-4D1A-9858-7039C53E8FDD}" r="L28" connectionId="0">
    <xmlCellPr id="1" xr6:uid="{984E9AA3-F623-40B2-80C0-1D7D80F01D44}" uniqueName="P1079964">
      <xmlPr mapId="1" xpath="/TFI-IZD-POD/IPK-GFI-IZD-POD-E_1000981/P1079964" xmlDataType="decimal"/>
    </xmlCellPr>
  </singleXmlCell>
  <singleXmlCell id="1263" xr6:uid="{75C25DCF-CB1C-42B4-B7AA-B4169CDDC2B7}" r="M28" connectionId="0">
    <xmlCellPr id="1" xr6:uid="{48175D40-C566-401F-9CC5-42EF786FD00A}" uniqueName="P1079965">
      <xmlPr mapId="1" xpath="/TFI-IZD-POD/IPK-GFI-IZD-POD-E_1000981/P1079965" xmlDataType="decimal"/>
    </xmlCellPr>
  </singleXmlCell>
  <singleXmlCell id="1264" xr6:uid="{C449C4CB-FF4C-4E7D-8B49-07DD585C4C0C}" r="N28" connectionId="0">
    <xmlCellPr id="1" xr6:uid="{50849306-19E6-4C8F-BA55-A2CF823206A6}" uniqueName="P1079966">
      <xmlPr mapId="1" xpath="/TFI-IZD-POD/IPK-GFI-IZD-POD-E_1000981/P1079966" xmlDataType="decimal"/>
    </xmlCellPr>
  </singleXmlCell>
  <singleXmlCell id="1265" xr6:uid="{736FCCFE-CF36-4592-8371-F0E00B39F9AF}" r="O28" connectionId="0">
    <xmlCellPr id="1" xr6:uid="{33C99E0C-756A-4520-AF06-E98AFDAC00E6}" uniqueName="P1079967">
      <xmlPr mapId="1" xpath="/TFI-IZD-POD/IPK-GFI-IZD-POD-E_1000981/P1079967" xmlDataType="decimal"/>
    </xmlCellPr>
  </singleXmlCell>
  <singleXmlCell id="1266" xr6:uid="{C967DC00-46E7-4FF5-9419-2B2CB7DC0D25}" r="P28" connectionId="0">
    <xmlCellPr id="1" xr6:uid="{5F43D85E-65E2-4BEA-B3C4-A28E1772D306}" uniqueName="P1082136">
      <xmlPr mapId="1" xpath="/TFI-IZD-POD/IPK-GFI-IZD-POD-E_1000981/P1082136" xmlDataType="decimal"/>
    </xmlCellPr>
  </singleXmlCell>
  <singleXmlCell id="1267" xr6:uid="{CC5BFBE4-A8F3-45E8-9C58-51BBEFF9834A}" r="Q28" connectionId="0">
    <xmlCellPr id="1" xr6:uid="{7DDCBA51-646E-4654-99B4-FF98EA7A8BEB}" uniqueName="P1082139">
      <xmlPr mapId="1" xpath="/TFI-IZD-POD/IPK-GFI-IZD-POD-E_1000981/P1082139" xmlDataType="decimal"/>
    </xmlCellPr>
  </singleXmlCell>
  <singleXmlCell id="1268" xr6:uid="{EA64C0C8-688B-4593-A1A5-85586040297B}" r="R28" connectionId="0">
    <xmlCellPr id="1" xr6:uid="{2D9FF2C0-4E24-4633-AD52-603C6843BAE4}" uniqueName="P1082147">
      <xmlPr mapId="1" xpath="/TFI-IZD-POD/IPK-GFI-IZD-POD-E_1000981/P1082147" xmlDataType="decimal"/>
    </xmlCellPr>
  </singleXmlCell>
  <singleXmlCell id="1269" xr6:uid="{D27851A8-FEE9-461A-A440-A5F109962697}" r="S28" connectionId="0">
    <xmlCellPr id="1" xr6:uid="{7BF58320-3413-45C5-9E8D-99199A67E236}" uniqueName="P1124816">
      <xmlPr mapId="1" xpath="/TFI-IZD-POD/IPK-GFI-IZD-POD-E_1000981/P1124816" xmlDataType="decimal"/>
    </xmlCellPr>
  </singleXmlCell>
  <singleXmlCell id="1270" xr6:uid="{1F7F7EC3-04E7-4A27-823C-90CB652DD9E7}" r="T28" connectionId="0">
    <xmlCellPr id="1" xr6:uid="{DEA6CE47-0101-4972-AAB6-3DFA2E8262B1}" uniqueName="P1124817">
      <xmlPr mapId="1" xpath="/TFI-IZD-POD/IPK-GFI-IZD-POD-E_1000981/P1124817" xmlDataType="decimal"/>
    </xmlCellPr>
  </singleXmlCell>
  <singleXmlCell id="1271" xr6:uid="{223F241F-0632-4CCB-9334-2B0522AA55FF}" r="U28" connectionId="0">
    <xmlCellPr id="1" xr6:uid="{CF21F543-AE8E-4F34-AD1D-368B89284AB3}" uniqueName="P1420867">
      <xmlPr mapId="1" xpath="/TFI-IZD-POD/IPK-GFI-IZD-POD-E_1000981/P1420867" xmlDataType="decimal"/>
    </xmlCellPr>
  </singleXmlCell>
  <singleXmlCell id="1272" xr6:uid="{028531AF-ABC8-462B-8342-5A9811E302CF}" r="V28" connectionId="0">
    <xmlCellPr id="1" xr6:uid="{5431EC27-8D85-4DAB-9EA4-FB016B73F948}" uniqueName="P1082148">
      <xmlPr mapId="1" xpath="/TFI-IZD-POD/IPK-GFI-IZD-POD-E_1000981/P1082148" xmlDataType="decimal"/>
    </xmlCellPr>
  </singleXmlCell>
  <singleXmlCell id="1273" xr6:uid="{B7B7E272-6C6A-4FA4-A879-D0A3E18F4595}" r="W28" connectionId="0">
    <xmlCellPr id="1" xr6:uid="{50852D71-A701-45F0-978E-8D62D5E509DE}" uniqueName="P1082149">
      <xmlPr mapId="1" xpath="/TFI-IZD-POD/IPK-GFI-IZD-POD-E_1000981/P1082149" xmlDataType="decimal"/>
    </xmlCellPr>
  </singleXmlCell>
  <singleXmlCell id="1274" xr6:uid="{36801EC3-1936-4283-9C60-0843C8E2623C}" r="X28" connectionId="0">
    <xmlCellPr id="1" xr6:uid="{05558A40-E824-43C1-BB08-CB610A91D22B}" uniqueName="P1082150">
      <xmlPr mapId="1" xpath="/TFI-IZD-POD/IPK-GFI-IZD-POD-E_1000981/P1082150" xmlDataType="decimal"/>
    </xmlCellPr>
  </singleXmlCell>
  <singleXmlCell id="1275" xr6:uid="{4353D356-18EB-4C1A-929F-D4825BFAED1D}" r="Y28" connectionId="0">
    <xmlCellPr id="1" xr6:uid="{2AA4317D-853F-41BB-A322-660EC3768BE7}" uniqueName="P1082151">
      <xmlPr mapId="1" xpath="/TFI-IZD-POD/IPK-GFI-IZD-POD-E_1000981/P1082151" xmlDataType="decimal"/>
    </xmlCellPr>
  </singleXmlCell>
  <singleXmlCell id="1276" xr6:uid="{9891187D-B2CE-4A6E-815A-098D5938F4B1}" r="Z28" connectionId="0">
    <xmlCellPr id="1" xr6:uid="{8CED9672-18C1-4B8C-9BCB-0AC729C18352}" uniqueName="P1082152">
      <xmlPr mapId="1" xpath="/TFI-IZD-POD/IPK-GFI-IZD-POD-E_1000981/P1082152" xmlDataType="decimal"/>
    </xmlCellPr>
  </singleXmlCell>
  <singleXmlCell id="1277" xr6:uid="{81B9B1A3-1FAF-4DC0-9A47-67BAF33E1C7E}" r="H29" connectionId="0">
    <xmlCellPr id="1" xr6:uid="{D35F8A24-6CBA-4D7F-874D-0BFF65A05EF9}" uniqueName="P1079968">
      <xmlPr mapId="1" xpath="/TFI-IZD-POD/IPK-GFI-IZD-POD-E_1000981/P1079968" xmlDataType="decimal"/>
    </xmlCellPr>
  </singleXmlCell>
  <singleXmlCell id="1278" xr6:uid="{5C32496C-A5B7-4635-969C-3D9B9C64392C}" r="I29" connectionId="0">
    <xmlCellPr id="1" xr6:uid="{52A885BC-AF58-455A-9A11-08156165724F}" uniqueName="P1079969">
      <xmlPr mapId="1" xpath="/TFI-IZD-POD/IPK-GFI-IZD-POD-E_1000981/P1079969" xmlDataType="decimal"/>
    </xmlCellPr>
  </singleXmlCell>
  <singleXmlCell id="1279" xr6:uid="{77873D16-C2AE-4DE2-9F2C-4772EC66DBE1}" r="J29" connectionId="0">
    <xmlCellPr id="1" xr6:uid="{D32C02F6-84BA-4051-B923-C0FF523E0AA9}" uniqueName="P1079970">
      <xmlPr mapId="1" xpath="/TFI-IZD-POD/IPK-GFI-IZD-POD-E_1000981/P1079970" xmlDataType="decimal"/>
    </xmlCellPr>
  </singleXmlCell>
  <singleXmlCell id="1280" xr6:uid="{396C9F95-AE45-462D-BF3F-D22A89DC9E97}" r="K29" connectionId="0">
    <xmlCellPr id="1" xr6:uid="{A464D574-987E-4194-9D71-35817305B80A}" uniqueName="P1079971">
      <xmlPr mapId="1" xpath="/TFI-IZD-POD/IPK-GFI-IZD-POD-E_1000981/P1079971" xmlDataType="decimal"/>
    </xmlCellPr>
  </singleXmlCell>
  <singleXmlCell id="1281" xr6:uid="{712FFBDA-2BEE-42B3-969C-60974CD5A82F}" r="L29" connectionId="0">
    <xmlCellPr id="1" xr6:uid="{FD8991E0-6A95-421E-8BA5-919A231D62AE}" uniqueName="P1079972">
      <xmlPr mapId="1" xpath="/TFI-IZD-POD/IPK-GFI-IZD-POD-E_1000981/P1079972" xmlDataType="decimal"/>
    </xmlCellPr>
  </singleXmlCell>
  <singleXmlCell id="1282" xr6:uid="{07D4E417-D64D-4EAE-B616-B2BD87080CFC}" r="M29" connectionId="0">
    <xmlCellPr id="1" xr6:uid="{A8FE5175-541A-4CCD-A524-8F5811839984}" uniqueName="P1079973">
      <xmlPr mapId="1" xpath="/TFI-IZD-POD/IPK-GFI-IZD-POD-E_1000981/P1079973" xmlDataType="decimal"/>
    </xmlCellPr>
  </singleXmlCell>
  <singleXmlCell id="1283" xr6:uid="{DC90F033-22DB-4447-915A-43E564AA1665}" r="N29" connectionId="0">
    <xmlCellPr id="1" xr6:uid="{EF351750-B7AF-4DDE-B642-79CC85D51ACA}" uniqueName="P1079974">
      <xmlPr mapId="1" xpath="/TFI-IZD-POD/IPK-GFI-IZD-POD-E_1000981/P1079974" xmlDataType="decimal"/>
    </xmlCellPr>
  </singleXmlCell>
  <singleXmlCell id="1284" xr6:uid="{11C4FDD9-9B22-49C5-BF51-096BDE597A71}" r="O29" connectionId="0">
    <xmlCellPr id="1" xr6:uid="{9A18CBCE-C3F2-45D9-B8D7-58C771D513A2}" uniqueName="P1079975">
      <xmlPr mapId="1" xpath="/TFI-IZD-POD/IPK-GFI-IZD-POD-E_1000981/P1079975" xmlDataType="decimal"/>
    </xmlCellPr>
  </singleXmlCell>
  <singleXmlCell id="1285" xr6:uid="{F8DE3E74-7333-40C8-9C19-A42922EDE9A2}" r="P29" connectionId="0">
    <xmlCellPr id="1" xr6:uid="{79E252F6-6131-4D75-B02D-9295650290D2}" uniqueName="P1082153">
      <xmlPr mapId="1" xpath="/TFI-IZD-POD/IPK-GFI-IZD-POD-E_1000981/P1082153" xmlDataType="decimal"/>
    </xmlCellPr>
  </singleXmlCell>
  <singleXmlCell id="1286" xr6:uid="{95EFA4B4-DA17-4E96-BF75-DF459819AE2B}" r="Q29" connectionId="0">
    <xmlCellPr id="1" xr6:uid="{47856D17-1D2D-46EF-83AB-5C89E36C0571}" uniqueName="P1082155">
      <xmlPr mapId="1" xpath="/TFI-IZD-POD/IPK-GFI-IZD-POD-E_1000981/P1082155" xmlDataType="decimal"/>
    </xmlCellPr>
  </singleXmlCell>
  <singleXmlCell id="1287" xr6:uid="{0D00BC9E-35AF-41A7-90A7-5273F69CA9C3}" r="R29" connectionId="0">
    <xmlCellPr id="1" xr6:uid="{AEAD5630-1F54-440F-BE2C-8C11526BCE2C}" uniqueName="P1082156">
      <xmlPr mapId="1" xpath="/TFI-IZD-POD/IPK-GFI-IZD-POD-E_1000981/P1082156" xmlDataType="decimal"/>
    </xmlCellPr>
  </singleXmlCell>
  <singleXmlCell id="1288" xr6:uid="{86F19470-845A-418A-85F2-14717599D0A2}" r="S29" connectionId="0">
    <xmlCellPr id="1" xr6:uid="{EEE9C9DE-017D-4388-B2D2-D1D05EAA8D34}" uniqueName="P1124818">
      <xmlPr mapId="1" xpath="/TFI-IZD-POD/IPK-GFI-IZD-POD-E_1000981/P1124818" xmlDataType="decimal"/>
    </xmlCellPr>
  </singleXmlCell>
  <singleXmlCell id="1289" xr6:uid="{F47E2C9B-A2E1-4B07-A509-F859EC44EB3B}" r="T29" connectionId="0">
    <xmlCellPr id="1" xr6:uid="{D30428F9-FB5D-427A-9795-7939FB782DBE}" uniqueName="P1124819">
      <xmlPr mapId="1" xpath="/TFI-IZD-POD/IPK-GFI-IZD-POD-E_1000981/P1124819" xmlDataType="decimal"/>
    </xmlCellPr>
  </singleXmlCell>
  <singleXmlCell id="1290" xr6:uid="{9B987341-B6D6-425E-91F1-075DD04D7B79}" r="U29" connectionId="0">
    <xmlCellPr id="1" xr6:uid="{285C6E59-5224-4CD1-812C-BBA1236B21AF}" uniqueName="P1420868">
      <xmlPr mapId="1" xpath="/TFI-IZD-POD/IPK-GFI-IZD-POD-E_1000981/P1420868" xmlDataType="decimal"/>
    </xmlCellPr>
  </singleXmlCell>
  <singleXmlCell id="1291" xr6:uid="{9183CECC-FDA9-491B-B8A6-63CE2EE3ECAA}" r="V29" connectionId="0">
    <xmlCellPr id="1" xr6:uid="{7F135D6C-55AD-47DB-ABAB-FE858F609A4E}" uniqueName="P1082157">
      <xmlPr mapId="1" xpath="/TFI-IZD-POD/IPK-GFI-IZD-POD-E_1000981/P1082157" xmlDataType="decimal"/>
    </xmlCellPr>
  </singleXmlCell>
  <singleXmlCell id="1292" xr6:uid="{7D79F787-6575-406C-9BAB-B11406A2F0FD}" r="W29" connectionId="0">
    <xmlCellPr id="1" xr6:uid="{AEE49CE2-5A61-42A1-BF49-170971858583}" uniqueName="P1082158">
      <xmlPr mapId="1" xpath="/TFI-IZD-POD/IPK-GFI-IZD-POD-E_1000981/P1082158" xmlDataType="decimal"/>
    </xmlCellPr>
  </singleXmlCell>
  <singleXmlCell id="1293" xr6:uid="{448D31A4-18A5-4913-810D-8C4AB28BF17F}" r="X29" connectionId="0">
    <xmlCellPr id="1" xr6:uid="{D7CB714F-871E-4654-8EF2-F812C7D021CC}" uniqueName="P1082159">
      <xmlPr mapId="1" xpath="/TFI-IZD-POD/IPK-GFI-IZD-POD-E_1000981/P1082159" xmlDataType="decimal"/>
    </xmlCellPr>
  </singleXmlCell>
  <singleXmlCell id="1294" xr6:uid="{C857F9FC-D8C4-45EA-BB6C-7D83E228AFDC}" r="Y29" connectionId="0">
    <xmlCellPr id="1" xr6:uid="{4F8E0432-6A50-49E9-9EA1-EF34CEC93FDA}" uniqueName="P1082160">
      <xmlPr mapId="1" xpath="/TFI-IZD-POD/IPK-GFI-IZD-POD-E_1000981/P1082160" xmlDataType="decimal"/>
    </xmlCellPr>
  </singleXmlCell>
  <singleXmlCell id="1295" xr6:uid="{24E21B67-51F9-4DBB-A465-74B8BD16CD58}" r="Z29" connectionId="0">
    <xmlCellPr id="1" xr6:uid="{3ACD73C3-DB1A-47D6-8DAD-2B0F1F477F10}" uniqueName="P1082161">
      <xmlPr mapId="1" xpath="/TFI-IZD-POD/IPK-GFI-IZD-POD-E_1000981/P1082161" xmlDataType="decimal"/>
    </xmlCellPr>
  </singleXmlCell>
  <singleXmlCell id="1296" xr6:uid="{7F6175BB-F48A-403C-BFEE-F33F64065C38}" r="H30" connectionId="0">
    <xmlCellPr id="1" xr6:uid="{38C2AA22-9BA6-4025-BFB5-BB3F431E1C7A}" uniqueName="P1079976">
      <xmlPr mapId="1" xpath="/TFI-IZD-POD/IPK-GFI-IZD-POD-E_1000981/P1079976" xmlDataType="decimal"/>
    </xmlCellPr>
  </singleXmlCell>
  <singleXmlCell id="1297" xr6:uid="{81DFDCBE-C27D-4D52-A170-6E0AFD940095}" r="I30" connectionId="0">
    <xmlCellPr id="1" xr6:uid="{1394E519-1D46-4FC6-91F7-EE8260578CA9}" uniqueName="P1079977">
      <xmlPr mapId="1" xpath="/TFI-IZD-POD/IPK-GFI-IZD-POD-E_1000981/P1079977" xmlDataType="decimal"/>
    </xmlCellPr>
  </singleXmlCell>
  <singleXmlCell id="1298" xr6:uid="{327AAFF2-ECE7-4057-B8C3-B7C03F11468A}" r="J30" connectionId="0">
    <xmlCellPr id="1" xr6:uid="{8F8EF36F-9035-4F5B-9EF7-E867F3A12CED}" uniqueName="P1079978">
      <xmlPr mapId="1" xpath="/TFI-IZD-POD/IPK-GFI-IZD-POD-E_1000981/P1079978" xmlDataType="decimal"/>
    </xmlCellPr>
  </singleXmlCell>
  <singleXmlCell id="1299" xr6:uid="{1B183590-536B-4BDF-9266-234E2BF53E35}" r="K30" connectionId="0">
    <xmlCellPr id="1" xr6:uid="{BF1BB236-DC0C-4BDE-8505-F39CB98A1988}" uniqueName="P1079979">
      <xmlPr mapId="1" xpath="/TFI-IZD-POD/IPK-GFI-IZD-POD-E_1000981/P1079979" xmlDataType="decimal"/>
    </xmlCellPr>
  </singleXmlCell>
  <singleXmlCell id="1300" xr6:uid="{9E3D7679-1255-4083-8AE6-F12D33F29092}" r="L30" connectionId="0">
    <xmlCellPr id="1" xr6:uid="{DE201FB2-8B29-4122-B712-852D2AE6C583}" uniqueName="P1079980">
      <xmlPr mapId="1" xpath="/TFI-IZD-POD/IPK-GFI-IZD-POD-E_1000981/P1079980" xmlDataType="decimal"/>
    </xmlCellPr>
  </singleXmlCell>
  <singleXmlCell id="1301" xr6:uid="{7FB4767D-EB9E-4F90-93E3-0A0999D77A59}" r="M30" connectionId="0">
    <xmlCellPr id="1" xr6:uid="{025C1C8F-92EA-45CB-B86F-8B87C946C63A}" uniqueName="P1079981">
      <xmlPr mapId="1" xpath="/TFI-IZD-POD/IPK-GFI-IZD-POD-E_1000981/P1079981" xmlDataType="decimal"/>
    </xmlCellPr>
  </singleXmlCell>
  <singleXmlCell id="1302" xr6:uid="{C60A02A6-D103-4AEA-BBF5-31CE6AB12645}" r="N30" connectionId="0">
    <xmlCellPr id="1" xr6:uid="{0A09A497-6856-4F07-9441-DC78953ABDEE}" uniqueName="P1079982">
      <xmlPr mapId="1" xpath="/TFI-IZD-POD/IPK-GFI-IZD-POD-E_1000981/P1079982" xmlDataType="decimal"/>
    </xmlCellPr>
  </singleXmlCell>
  <singleXmlCell id="1303" xr6:uid="{27F03B8E-1B24-4900-A45D-229E326D1661}" r="O30" connectionId="0">
    <xmlCellPr id="1" xr6:uid="{D2BFA584-6873-4809-9C85-32009CDDB8C6}" uniqueName="P1079983">
      <xmlPr mapId="1" xpath="/TFI-IZD-POD/IPK-GFI-IZD-POD-E_1000981/P1079983" xmlDataType="decimal"/>
    </xmlCellPr>
  </singleXmlCell>
  <singleXmlCell id="1304" xr6:uid="{F67CD597-0809-4C47-80B9-8846F4BC218E}" r="P30" connectionId="0">
    <xmlCellPr id="1" xr6:uid="{99D725AD-29F0-4B1F-890C-2A7F1F9C613E}" uniqueName="P1082162">
      <xmlPr mapId="1" xpath="/TFI-IZD-POD/IPK-GFI-IZD-POD-E_1000981/P1082162" xmlDataType="decimal"/>
    </xmlCellPr>
  </singleXmlCell>
  <singleXmlCell id="1305" xr6:uid="{4747D08B-A85E-403B-B294-E1B0122F5F6A}" r="Q30" connectionId="0">
    <xmlCellPr id="1" xr6:uid="{96E1A245-EB11-4581-811F-09A962CCAE4D}" uniqueName="P1082163">
      <xmlPr mapId="1" xpath="/TFI-IZD-POD/IPK-GFI-IZD-POD-E_1000981/P1082163" xmlDataType="decimal"/>
    </xmlCellPr>
  </singleXmlCell>
  <singleXmlCell id="1306" xr6:uid="{317BEC35-1031-4C50-8466-FC43273D14A6}" r="R30" connectionId="0">
    <xmlCellPr id="1" xr6:uid="{019F4430-3FC4-4644-8803-FF7518407303}" uniqueName="P1082164">
      <xmlPr mapId="1" xpath="/TFI-IZD-POD/IPK-GFI-IZD-POD-E_1000981/P1082164" xmlDataType="decimal"/>
    </xmlCellPr>
  </singleXmlCell>
  <singleXmlCell id="1307" xr6:uid="{2B2F48E8-C3E1-481E-B85B-49251D3BB731}" r="S30" connectionId="0">
    <xmlCellPr id="1" xr6:uid="{7C817C38-FB22-425D-953B-0C8347D16D94}" uniqueName="P1124820">
      <xmlPr mapId="1" xpath="/TFI-IZD-POD/IPK-GFI-IZD-POD-E_1000981/P1124820" xmlDataType="decimal"/>
    </xmlCellPr>
  </singleXmlCell>
  <singleXmlCell id="1308" xr6:uid="{6D80CF4D-ECE5-4363-844C-BA3BF02C17A0}" r="T30" connectionId="0">
    <xmlCellPr id="1" xr6:uid="{CB933513-0D31-425C-B97D-092CC8E0A057}" uniqueName="P1124821">
      <xmlPr mapId="1" xpath="/TFI-IZD-POD/IPK-GFI-IZD-POD-E_1000981/P1124821" xmlDataType="decimal"/>
    </xmlCellPr>
  </singleXmlCell>
  <singleXmlCell id="1309" xr6:uid="{D8C7329F-7966-4D0E-95DA-BA9BC86B8F2F}" r="U30" connectionId="0">
    <xmlCellPr id="1" xr6:uid="{A18149B9-B2D6-4310-998B-3766AF085D29}" uniqueName="P1420869">
      <xmlPr mapId="1" xpath="/TFI-IZD-POD/IPK-GFI-IZD-POD-E_1000981/P1420869" xmlDataType="decimal"/>
    </xmlCellPr>
  </singleXmlCell>
  <singleXmlCell id="1310" xr6:uid="{0D565C59-EB7A-4860-9B18-F42417EA83FE}" r="V30" connectionId="0">
    <xmlCellPr id="1" xr6:uid="{96C3913E-FC4B-4996-913D-B23113CC5A60}" uniqueName="P1082165">
      <xmlPr mapId="1" xpath="/TFI-IZD-POD/IPK-GFI-IZD-POD-E_1000981/P1082165" xmlDataType="decimal"/>
    </xmlCellPr>
  </singleXmlCell>
  <singleXmlCell id="1311" xr6:uid="{7603D731-C3AD-4644-8B3D-AC169D240894}" r="W30" connectionId="0">
    <xmlCellPr id="1" xr6:uid="{306231AD-6934-446D-858B-2C85B099C953}" uniqueName="P1082166">
      <xmlPr mapId="1" xpath="/TFI-IZD-POD/IPK-GFI-IZD-POD-E_1000981/P1082166" xmlDataType="decimal"/>
    </xmlCellPr>
  </singleXmlCell>
  <singleXmlCell id="1312" xr6:uid="{9F17FF96-8797-4C17-8712-ED58A48192BD}" r="X30" connectionId="0">
    <xmlCellPr id="1" xr6:uid="{AB2823FE-2308-460A-9165-043B147DBD24}" uniqueName="P1082167">
      <xmlPr mapId="1" xpath="/TFI-IZD-POD/IPK-GFI-IZD-POD-E_1000981/P1082167" xmlDataType="decimal"/>
    </xmlCellPr>
  </singleXmlCell>
  <singleXmlCell id="1313" xr6:uid="{089C56CA-3CEC-457F-BAE4-D18E06BFAB1A}" r="Y30" connectionId="0">
    <xmlCellPr id="1" xr6:uid="{0CE8D947-A505-4E6E-8681-54D763753C93}" uniqueName="P1082168">
      <xmlPr mapId="1" xpath="/TFI-IZD-POD/IPK-GFI-IZD-POD-E_1000981/P1082168" xmlDataType="decimal"/>
    </xmlCellPr>
  </singleXmlCell>
  <singleXmlCell id="1314" xr6:uid="{802CA650-813F-49F3-B5EB-EFB16F7A9C71}" r="Z30" connectionId="0">
    <xmlCellPr id="1" xr6:uid="{6B270495-B389-4135-B8A9-618EE3739DBA}" uniqueName="P1082169">
      <xmlPr mapId="1" xpath="/TFI-IZD-POD/IPK-GFI-IZD-POD-E_1000981/P1082169" xmlDataType="decimal"/>
    </xmlCellPr>
  </singleXmlCell>
  <singleXmlCell id="1315" xr6:uid="{F9EB6A05-C42C-4301-8974-266154981BAA}" r="H32" connectionId="0">
    <xmlCellPr id="1" xr6:uid="{CCA72A7D-4412-4C7C-BCA8-1ACE1C2813BA}" uniqueName="P1079984">
      <xmlPr mapId="1" xpath="/TFI-IZD-POD/IPK-GFI-IZD-POD-E_1000981/P1079984" xmlDataType="decimal"/>
    </xmlCellPr>
  </singleXmlCell>
  <singleXmlCell id="1316" xr6:uid="{56D66FC9-DA8E-4E63-AE7C-89DEBB0C8323}" r="I32" connectionId="0">
    <xmlCellPr id="1" xr6:uid="{6C08D4C3-BCC1-41EF-85FB-936D276C2211}" uniqueName="P1079985">
      <xmlPr mapId="1" xpath="/TFI-IZD-POD/IPK-GFI-IZD-POD-E_1000981/P1079985" xmlDataType="decimal"/>
    </xmlCellPr>
  </singleXmlCell>
  <singleXmlCell id="1317" xr6:uid="{22C4B290-0182-453A-8E5F-AA09052F5027}" r="J32" connectionId="0">
    <xmlCellPr id="1" xr6:uid="{7A9BD550-DDF2-4C4E-9434-38DBB4BC83BE}" uniqueName="P1079986">
      <xmlPr mapId="1" xpath="/TFI-IZD-POD/IPK-GFI-IZD-POD-E_1000981/P1079986" xmlDataType="decimal"/>
    </xmlCellPr>
  </singleXmlCell>
  <singleXmlCell id="1318" xr6:uid="{FE3D9F60-2B1B-4BEB-A13C-FD3A3244D119}" r="K32" connectionId="0">
    <xmlCellPr id="1" xr6:uid="{A3634299-2CB8-4588-8BDF-DDE1A54D04BC}" uniqueName="P1079987">
      <xmlPr mapId="1" xpath="/TFI-IZD-POD/IPK-GFI-IZD-POD-E_1000981/P1079987" xmlDataType="decimal"/>
    </xmlCellPr>
  </singleXmlCell>
  <singleXmlCell id="1319" xr6:uid="{1D98815F-610C-46A5-9AD9-57323ED79E5C}" r="L32" connectionId="0">
    <xmlCellPr id="1" xr6:uid="{99746008-2181-438B-862A-3161649E390A}" uniqueName="P1079988">
      <xmlPr mapId="1" xpath="/TFI-IZD-POD/IPK-GFI-IZD-POD-E_1000981/P1079988" xmlDataType="decimal"/>
    </xmlCellPr>
  </singleXmlCell>
  <singleXmlCell id="1320" xr6:uid="{F15C962F-3BFC-48B1-9928-1B1E22DD006D}" r="M32" connectionId="0">
    <xmlCellPr id="1" xr6:uid="{81E2EBA9-9F16-4717-91EC-F1416BDC775D}" uniqueName="P1079989">
      <xmlPr mapId="1" xpath="/TFI-IZD-POD/IPK-GFI-IZD-POD-E_1000981/P1079989" xmlDataType="decimal"/>
    </xmlCellPr>
  </singleXmlCell>
  <singleXmlCell id="1321" xr6:uid="{38FB118F-4F24-46CE-BE53-DCF19B90C56E}" r="N32" connectionId="0">
    <xmlCellPr id="1" xr6:uid="{2C4FF904-A505-41FB-AB1A-81011FD21C5E}" uniqueName="P1079990">
      <xmlPr mapId="1" xpath="/TFI-IZD-POD/IPK-GFI-IZD-POD-E_1000981/P1079990" xmlDataType="decimal"/>
    </xmlCellPr>
  </singleXmlCell>
  <singleXmlCell id="1322" xr6:uid="{3E9844E8-B584-4478-8FB5-E77B830E5C86}" r="O32" connectionId="0">
    <xmlCellPr id="1" xr6:uid="{37399DE6-302A-4571-8D89-7A37150B07CA}" uniqueName="P1079991">
      <xmlPr mapId="1" xpath="/TFI-IZD-POD/IPK-GFI-IZD-POD-E_1000981/P1079991" xmlDataType="decimal"/>
    </xmlCellPr>
  </singleXmlCell>
  <singleXmlCell id="1323" xr6:uid="{E4423D1A-7647-4058-B1B1-F44A067B5E4E}" r="P32" connectionId="0">
    <xmlCellPr id="1" xr6:uid="{2F9DB360-102C-4207-9D0C-57358ADD5792}" uniqueName="P1082170">
      <xmlPr mapId="1" xpath="/TFI-IZD-POD/IPK-GFI-IZD-POD-E_1000981/P1082170" xmlDataType="decimal"/>
    </xmlCellPr>
  </singleXmlCell>
  <singleXmlCell id="1324" xr6:uid="{033B38A0-690C-4CB5-B40F-06296521FF07}" r="Q32" connectionId="0">
    <xmlCellPr id="1" xr6:uid="{7AAF2E1F-C96E-4BE5-BC70-E1D3FE3BF926}" uniqueName="P1082171">
      <xmlPr mapId="1" xpath="/TFI-IZD-POD/IPK-GFI-IZD-POD-E_1000981/P1082171" xmlDataType="decimal"/>
    </xmlCellPr>
  </singleXmlCell>
  <singleXmlCell id="1325" xr6:uid="{6F5FDCD1-98FF-4E37-AEB5-5397B5F73F2A}" r="R32" connectionId="0">
    <xmlCellPr id="1" xr6:uid="{EB4B109D-A215-4A5B-A12A-4FD52E9FB44E}" uniqueName="P1082172">
      <xmlPr mapId="1" xpath="/TFI-IZD-POD/IPK-GFI-IZD-POD-E_1000981/P1082172" xmlDataType="decimal"/>
    </xmlCellPr>
  </singleXmlCell>
  <singleXmlCell id="1326" xr6:uid="{23B7D22B-C245-4E8D-879F-43C37CBA4375}" r="S32" connectionId="0">
    <xmlCellPr id="1" xr6:uid="{D0CBC05D-90FB-4AF8-AA83-951A8D39CD9C}" uniqueName="P1124822">
      <xmlPr mapId="1" xpath="/TFI-IZD-POD/IPK-GFI-IZD-POD-E_1000981/P1124822" xmlDataType="decimal"/>
    </xmlCellPr>
  </singleXmlCell>
  <singleXmlCell id="1327" xr6:uid="{6C5DE940-4E48-480A-9423-76972BC5D940}" r="T32" connectionId="0">
    <xmlCellPr id="1" xr6:uid="{D85E7C7D-1E3A-459B-B0C6-9CAB75A4D681}" uniqueName="P1124823">
      <xmlPr mapId="1" xpath="/TFI-IZD-POD/IPK-GFI-IZD-POD-E_1000981/P1124823" xmlDataType="decimal"/>
    </xmlCellPr>
  </singleXmlCell>
  <singleXmlCell id="1328" xr6:uid="{065E21A4-8A70-4388-AF0D-C5076B5D9485}" r="U32" connectionId="0">
    <xmlCellPr id="1" xr6:uid="{79CC8501-C6F4-4E07-BFC8-B57D5C7CAB9D}" uniqueName="P1420870">
      <xmlPr mapId="1" xpath="/TFI-IZD-POD/IPK-GFI-IZD-POD-E_1000981/P1420870" xmlDataType="decimal"/>
    </xmlCellPr>
  </singleXmlCell>
  <singleXmlCell id="1329" xr6:uid="{BD20B2BC-DB20-4D0F-BF2D-842F512C2E7E}" r="V32" connectionId="0">
    <xmlCellPr id="1" xr6:uid="{885B6555-72AB-4886-ABCE-96835CF33341}" uniqueName="P1082173">
      <xmlPr mapId="1" xpath="/TFI-IZD-POD/IPK-GFI-IZD-POD-E_1000981/P1082173" xmlDataType="decimal"/>
    </xmlCellPr>
  </singleXmlCell>
  <singleXmlCell id="1330" xr6:uid="{2FE78F70-B08F-4FE5-9A54-5C59E8305D9F}" r="W32" connectionId="0">
    <xmlCellPr id="1" xr6:uid="{3B1201AF-E3DA-4229-9B72-415BD18EDB72}" uniqueName="P1082174">
      <xmlPr mapId="1" xpath="/TFI-IZD-POD/IPK-GFI-IZD-POD-E_1000981/P1082174" xmlDataType="decimal"/>
    </xmlCellPr>
  </singleXmlCell>
  <singleXmlCell id="1331" xr6:uid="{CE35F004-ECE7-437C-B066-08FC0190A324}" r="X32" connectionId="0">
    <xmlCellPr id="1" xr6:uid="{19DD8572-313D-41DC-B606-296FDB6DACE9}" uniqueName="P1082175">
      <xmlPr mapId="1" xpath="/TFI-IZD-POD/IPK-GFI-IZD-POD-E_1000981/P1082175" xmlDataType="decimal"/>
    </xmlCellPr>
  </singleXmlCell>
  <singleXmlCell id="1332" xr6:uid="{CEE80A93-1CF4-42EF-9F4B-696E8A1CABC5}" r="Y32" connectionId="0">
    <xmlCellPr id="1" xr6:uid="{8B4C4FBA-E406-4411-9166-E50F9BE55CD5}" uniqueName="P1082176">
      <xmlPr mapId="1" xpath="/TFI-IZD-POD/IPK-GFI-IZD-POD-E_1000981/P1082176" xmlDataType="decimal"/>
    </xmlCellPr>
  </singleXmlCell>
  <singleXmlCell id="1333" xr6:uid="{AA095A29-D1F8-46FC-81A0-5F3506553BFE}" r="Z32" connectionId="0">
    <xmlCellPr id="1" xr6:uid="{BF0F3AEB-26DA-48EE-8192-51EDEDE497EF}" uniqueName="P1082177">
      <xmlPr mapId="1" xpath="/TFI-IZD-POD/IPK-GFI-IZD-POD-E_1000981/P1082177" xmlDataType="decimal"/>
    </xmlCellPr>
  </singleXmlCell>
  <singleXmlCell id="1334" xr6:uid="{F9E21C68-4B71-4027-94C1-7F9D14C8E2E7}" r="H33" connectionId="0">
    <xmlCellPr id="1" xr6:uid="{BC4818EB-75F1-4D80-80C5-E51EC6508E40}" uniqueName="P1079992">
      <xmlPr mapId="1" xpath="/TFI-IZD-POD/IPK-GFI-IZD-POD-E_1000981/P1079992" xmlDataType="decimal"/>
    </xmlCellPr>
  </singleXmlCell>
  <singleXmlCell id="1335" xr6:uid="{1378D329-E7B4-4946-BDCD-D248EA65D26F}" r="I33" connectionId="0">
    <xmlCellPr id="1" xr6:uid="{CD72AE57-14E4-4A99-9072-4AC761E5E19C}" uniqueName="P1079993">
      <xmlPr mapId="1" xpath="/TFI-IZD-POD/IPK-GFI-IZD-POD-E_1000981/P1079993" xmlDataType="decimal"/>
    </xmlCellPr>
  </singleXmlCell>
  <singleXmlCell id="1336" xr6:uid="{C69ABE0D-73E1-4BA4-90E2-E732B44D3E6E}" r="J33" connectionId="0">
    <xmlCellPr id="1" xr6:uid="{7E5D6D36-B902-4304-81C0-C012757A46EE}" uniqueName="P1079994">
      <xmlPr mapId="1" xpath="/TFI-IZD-POD/IPK-GFI-IZD-POD-E_1000981/P1079994" xmlDataType="decimal"/>
    </xmlCellPr>
  </singleXmlCell>
  <singleXmlCell id="1337" xr6:uid="{20A98948-A967-46B0-B93D-D866A08F6F6A}" r="K33" connectionId="0">
    <xmlCellPr id="1" xr6:uid="{3712AA1A-1E82-4480-9F5E-67A4B5B8010B}" uniqueName="P1079995">
      <xmlPr mapId="1" xpath="/TFI-IZD-POD/IPK-GFI-IZD-POD-E_1000981/P1079995" xmlDataType="decimal"/>
    </xmlCellPr>
  </singleXmlCell>
  <singleXmlCell id="1338" xr6:uid="{345D6B2C-975E-46C6-8A39-2B426ED78B0B}" r="L33" connectionId="0">
    <xmlCellPr id="1" xr6:uid="{C09846F3-585D-4878-9992-AD18EC2A6AF3}" uniqueName="P1079996">
      <xmlPr mapId="1" xpath="/TFI-IZD-POD/IPK-GFI-IZD-POD-E_1000981/P1079996" xmlDataType="decimal"/>
    </xmlCellPr>
  </singleXmlCell>
  <singleXmlCell id="1339" xr6:uid="{A43DCF32-9D60-45BF-8EA0-D01AF00C7568}" r="M33" connectionId="0">
    <xmlCellPr id="1" xr6:uid="{40497F03-6E42-4A4D-B714-2EA521AD0B39}" uniqueName="P1079997">
      <xmlPr mapId="1" xpath="/TFI-IZD-POD/IPK-GFI-IZD-POD-E_1000981/P1079997" xmlDataType="decimal"/>
    </xmlCellPr>
  </singleXmlCell>
  <singleXmlCell id="1340" xr6:uid="{11D2F246-5533-49AF-A6BB-FFEAFC851B82}" r="N33" connectionId="0">
    <xmlCellPr id="1" xr6:uid="{93394C9F-DF76-403B-9543-3599D22B6825}" uniqueName="P1079998">
      <xmlPr mapId="1" xpath="/TFI-IZD-POD/IPK-GFI-IZD-POD-E_1000981/P1079998" xmlDataType="decimal"/>
    </xmlCellPr>
  </singleXmlCell>
  <singleXmlCell id="1341" xr6:uid="{3A495440-09F9-439B-B9E3-608389AF374C}" r="O33" connectionId="0">
    <xmlCellPr id="1" xr6:uid="{47467B54-8F8D-44C2-8ACA-B1AA09683705}" uniqueName="P1079999">
      <xmlPr mapId="1" xpath="/TFI-IZD-POD/IPK-GFI-IZD-POD-E_1000981/P1079999" xmlDataType="decimal"/>
    </xmlCellPr>
  </singleXmlCell>
  <singleXmlCell id="1342" xr6:uid="{EDE20297-2B02-421C-9AD3-1BBFF13A7B6A}" r="P33" connectionId="0">
    <xmlCellPr id="1" xr6:uid="{14D2ADAC-0599-40AC-A1C6-E2A3F9D5CE2B}" uniqueName="P1082178">
      <xmlPr mapId="1" xpath="/TFI-IZD-POD/IPK-GFI-IZD-POD-E_1000981/P1082178" xmlDataType="decimal"/>
    </xmlCellPr>
  </singleXmlCell>
  <singleXmlCell id="1343" xr6:uid="{66B34C46-77D0-4795-95FA-511F61C0CEC6}" r="Q33" connectionId="0">
    <xmlCellPr id="1" xr6:uid="{F4AFD33C-774F-435F-B485-457D1573B585}" uniqueName="P1082179">
      <xmlPr mapId="1" xpath="/TFI-IZD-POD/IPK-GFI-IZD-POD-E_1000981/P1082179" xmlDataType="decimal"/>
    </xmlCellPr>
  </singleXmlCell>
  <singleXmlCell id="1344" xr6:uid="{B3FFFB0A-61B1-4F02-A02C-584EC46C61FC}" r="R33" connectionId="0">
    <xmlCellPr id="1" xr6:uid="{BA70862D-2745-4F6D-91C4-BD554FA71D2E}" uniqueName="P1082180">
      <xmlPr mapId="1" xpath="/TFI-IZD-POD/IPK-GFI-IZD-POD-E_1000981/P1082180" xmlDataType="decimal"/>
    </xmlCellPr>
  </singleXmlCell>
  <singleXmlCell id="1345" xr6:uid="{9BC3D8A9-F9E9-47C3-B445-7E5145301D96}" r="S33" connectionId="0">
    <xmlCellPr id="1" xr6:uid="{5DF42CA5-FD6C-4378-B32A-F89EDA62251B}" uniqueName="P1124824">
      <xmlPr mapId="1" xpath="/TFI-IZD-POD/IPK-GFI-IZD-POD-E_1000981/P1124824" xmlDataType="decimal"/>
    </xmlCellPr>
  </singleXmlCell>
  <singleXmlCell id="1346" xr6:uid="{E1DFFF3B-45BF-4E68-A180-984C001DB2E4}" r="T33" connectionId="0">
    <xmlCellPr id="1" xr6:uid="{DB786E65-7A2E-45F1-81C6-C1D3CE20A73F}" uniqueName="P1124825">
      <xmlPr mapId="1" xpath="/TFI-IZD-POD/IPK-GFI-IZD-POD-E_1000981/P1124825" xmlDataType="decimal"/>
    </xmlCellPr>
  </singleXmlCell>
  <singleXmlCell id="1347" xr6:uid="{59D73D1C-1F17-4636-86B9-BAA80C8B380C}" r="U33" connectionId="0">
    <xmlCellPr id="1" xr6:uid="{B85B23DF-F8A2-4F7D-8B54-C0C14F7621D8}" uniqueName="P1420871">
      <xmlPr mapId="1" xpath="/TFI-IZD-POD/IPK-GFI-IZD-POD-E_1000981/P1420871" xmlDataType="decimal"/>
    </xmlCellPr>
  </singleXmlCell>
  <singleXmlCell id="1348" xr6:uid="{00BCD345-C0FE-4246-AC86-F06B431585EA}" r="V33" connectionId="0">
    <xmlCellPr id="1" xr6:uid="{45C6FA13-D7C5-4015-AB31-0848E1254FD0}" uniqueName="P1082181">
      <xmlPr mapId="1" xpath="/TFI-IZD-POD/IPK-GFI-IZD-POD-E_1000981/P1082181" xmlDataType="decimal"/>
    </xmlCellPr>
  </singleXmlCell>
  <singleXmlCell id="1349" xr6:uid="{DE6CA287-DA74-4BEF-8123-8C8703313D3A}" r="W33" connectionId="0">
    <xmlCellPr id="1" xr6:uid="{5B1B4B06-80D7-4B4D-ABCB-0E3C7A163D37}" uniqueName="P1082182">
      <xmlPr mapId="1" xpath="/TFI-IZD-POD/IPK-GFI-IZD-POD-E_1000981/P1082182" xmlDataType="decimal"/>
    </xmlCellPr>
  </singleXmlCell>
  <singleXmlCell id="1350" xr6:uid="{34CAADD6-DA93-4E53-A030-F8C7DD812231}" r="X33" connectionId="0">
    <xmlCellPr id="1" xr6:uid="{312C39A4-AF5D-48F8-A096-6F9A67A427E5}" uniqueName="P1082183">
      <xmlPr mapId="1" xpath="/TFI-IZD-POD/IPK-GFI-IZD-POD-E_1000981/P1082183" xmlDataType="decimal"/>
    </xmlCellPr>
  </singleXmlCell>
  <singleXmlCell id="1351" xr6:uid="{5E8E7755-6FCE-4034-A20D-279D9173BC83}" r="Y33" connectionId="0">
    <xmlCellPr id="1" xr6:uid="{692E0465-6703-461A-8E25-6736CF847B0B}" uniqueName="P1082184">
      <xmlPr mapId="1" xpath="/TFI-IZD-POD/IPK-GFI-IZD-POD-E_1000981/P1082184" xmlDataType="decimal"/>
    </xmlCellPr>
  </singleXmlCell>
  <singleXmlCell id="1352" xr6:uid="{53B50DED-63C9-4E55-B1A4-E9F051668BEB}" r="Z33" connectionId="0">
    <xmlCellPr id="1" xr6:uid="{6E308550-199D-4F81-96CB-6198ACCFC9C8}" uniqueName="P1082185">
      <xmlPr mapId="1" xpath="/TFI-IZD-POD/IPK-GFI-IZD-POD-E_1000981/P1082185" xmlDataType="decimal"/>
    </xmlCellPr>
  </singleXmlCell>
  <singleXmlCell id="1353" xr6:uid="{6CECCE92-5EC8-4EC2-B20E-E269E41A3540}" r="H34" connectionId="0">
    <xmlCellPr id="1" xr6:uid="{41E25609-A32A-4340-8232-74AA7E62F9F6}" uniqueName="P1080000">
      <xmlPr mapId="1" xpath="/TFI-IZD-POD/IPK-GFI-IZD-POD-E_1000981/P1080000" xmlDataType="decimal"/>
    </xmlCellPr>
  </singleXmlCell>
  <singleXmlCell id="1354" xr6:uid="{C51D2956-FF3C-4C10-844D-7ADCCE1C2C02}" r="I34" connectionId="0">
    <xmlCellPr id="1" xr6:uid="{67DD9C92-25C2-4CDD-BAF1-6031D78FC65A}" uniqueName="P1080001">
      <xmlPr mapId="1" xpath="/TFI-IZD-POD/IPK-GFI-IZD-POD-E_1000981/P1080001" xmlDataType="decimal"/>
    </xmlCellPr>
  </singleXmlCell>
  <singleXmlCell id="1355" xr6:uid="{BACAFB27-D728-4D1E-BF6C-E86BCDEE0107}" r="J34" connectionId="0">
    <xmlCellPr id="1" xr6:uid="{FF30EF71-3AB5-4340-A93D-50C8619B26C3}" uniqueName="P1080002">
      <xmlPr mapId="1" xpath="/TFI-IZD-POD/IPK-GFI-IZD-POD-E_1000981/P1080002" xmlDataType="decimal"/>
    </xmlCellPr>
  </singleXmlCell>
  <singleXmlCell id="1356" xr6:uid="{8FDEC7DA-3A0B-4249-9B7B-0483CE9C8A02}" r="K34" connectionId="0">
    <xmlCellPr id="1" xr6:uid="{5BA2CA54-0BF5-488C-BD45-A6FC003C7228}" uniqueName="P1080003">
      <xmlPr mapId="1" xpath="/TFI-IZD-POD/IPK-GFI-IZD-POD-E_1000981/P1080003" xmlDataType="decimal"/>
    </xmlCellPr>
  </singleXmlCell>
  <singleXmlCell id="1357" xr6:uid="{0425F83D-09AC-488B-8B9D-E3A19737BC73}" r="L34" connectionId="0">
    <xmlCellPr id="1" xr6:uid="{68AE4271-0C82-4A29-99EB-6B0F2DAB5539}" uniqueName="P1080004">
      <xmlPr mapId="1" xpath="/TFI-IZD-POD/IPK-GFI-IZD-POD-E_1000981/P1080004" xmlDataType="decimal"/>
    </xmlCellPr>
  </singleXmlCell>
  <singleXmlCell id="1358" xr6:uid="{7488739A-CBF3-444F-966C-EF446A4C0426}" r="M34" connectionId="0">
    <xmlCellPr id="1" xr6:uid="{D64106BA-4191-4896-8F1B-81D6CF9D11A8}" uniqueName="P1080005">
      <xmlPr mapId="1" xpath="/TFI-IZD-POD/IPK-GFI-IZD-POD-E_1000981/P1080005" xmlDataType="decimal"/>
    </xmlCellPr>
  </singleXmlCell>
  <singleXmlCell id="1359" xr6:uid="{21A541B3-DCBF-441A-9D05-4D68F44897A2}" r="N34" connectionId="0">
    <xmlCellPr id="1" xr6:uid="{B4EBBE07-6C8F-4A3D-B92A-93B78F089862}" uniqueName="P1080006">
      <xmlPr mapId="1" xpath="/TFI-IZD-POD/IPK-GFI-IZD-POD-E_1000981/P1080006" xmlDataType="decimal"/>
    </xmlCellPr>
  </singleXmlCell>
  <singleXmlCell id="1360" xr6:uid="{8E3D647D-2BDF-4F5A-8A5E-9DFA19625AEE}" r="O34" connectionId="0">
    <xmlCellPr id="1" xr6:uid="{D0041D4C-9CB2-4D2C-9EA2-D0DAF83B3FA8}" uniqueName="P1080007">
      <xmlPr mapId="1" xpath="/TFI-IZD-POD/IPK-GFI-IZD-POD-E_1000981/P1080007" xmlDataType="decimal"/>
    </xmlCellPr>
  </singleXmlCell>
  <singleXmlCell id="1361" xr6:uid="{8C9C5A47-DEDD-4FAE-BE76-9A38E0ABCEBE}" r="P34" connectionId="0">
    <xmlCellPr id="1" xr6:uid="{848665DB-A953-44D1-8932-7435A2C698AF}" uniqueName="P1082186">
      <xmlPr mapId="1" xpath="/TFI-IZD-POD/IPK-GFI-IZD-POD-E_1000981/P1082186" xmlDataType="decimal"/>
    </xmlCellPr>
  </singleXmlCell>
  <singleXmlCell id="1362" xr6:uid="{7AB3D676-CAFB-404E-AA32-490827A558AD}" r="Q34" connectionId="0">
    <xmlCellPr id="1" xr6:uid="{2890D428-05FC-45B8-AE06-FC411BBB5A05}" uniqueName="P1082187">
      <xmlPr mapId="1" xpath="/TFI-IZD-POD/IPK-GFI-IZD-POD-E_1000981/P1082187" xmlDataType="decimal"/>
    </xmlCellPr>
  </singleXmlCell>
  <singleXmlCell id="1363" xr6:uid="{BD02365A-9576-4A6B-BCA9-2BD74D50487E}" r="R34" connectionId="0">
    <xmlCellPr id="1" xr6:uid="{E15F1CF5-849C-46C2-8D23-07557AF37B98}" uniqueName="P1082188">
      <xmlPr mapId="1" xpath="/TFI-IZD-POD/IPK-GFI-IZD-POD-E_1000981/P1082188" xmlDataType="decimal"/>
    </xmlCellPr>
  </singleXmlCell>
  <singleXmlCell id="1364" xr6:uid="{AE37E539-0824-4536-9EC8-3340DFB2F374}" r="S34" connectionId="0">
    <xmlCellPr id="1" xr6:uid="{9F79F246-AFAC-45D0-B2F4-ADD41ACF6253}" uniqueName="P1124826">
      <xmlPr mapId="1" xpath="/TFI-IZD-POD/IPK-GFI-IZD-POD-E_1000981/P1124826" xmlDataType="decimal"/>
    </xmlCellPr>
  </singleXmlCell>
  <singleXmlCell id="1365" xr6:uid="{41EA7A3D-8691-446C-8D7C-8D4EFEFBF3D9}" r="T34" connectionId="0">
    <xmlCellPr id="1" xr6:uid="{9F9B1C43-D296-49A0-8D7C-6BF10C0125B1}" uniqueName="P1124827">
      <xmlPr mapId="1" xpath="/TFI-IZD-POD/IPK-GFI-IZD-POD-E_1000981/P1124827" xmlDataType="decimal"/>
    </xmlCellPr>
  </singleXmlCell>
  <singleXmlCell id="1366" xr6:uid="{67C8645B-FD81-428B-9E74-57AF64857CB8}" r="U34" connectionId="0">
    <xmlCellPr id="1" xr6:uid="{F2B119E9-2F84-4C0F-A83B-D29027B2D8A7}" uniqueName="P1420872">
      <xmlPr mapId="1" xpath="/TFI-IZD-POD/IPK-GFI-IZD-POD-E_1000981/P1420872" xmlDataType="decimal"/>
    </xmlCellPr>
  </singleXmlCell>
  <singleXmlCell id="1367" xr6:uid="{D8A55165-DDDA-46F6-9BF2-074034EF0DA1}" r="V34" connectionId="0">
    <xmlCellPr id="1" xr6:uid="{D63825E3-2BFF-4596-B24B-700AF47819F6}" uniqueName="P1082189">
      <xmlPr mapId="1" xpath="/TFI-IZD-POD/IPK-GFI-IZD-POD-E_1000981/P1082189" xmlDataType="decimal"/>
    </xmlCellPr>
  </singleXmlCell>
  <singleXmlCell id="1368" xr6:uid="{B0552C9F-06ED-4EE2-954C-59A2885344C0}" r="W34" connectionId="0">
    <xmlCellPr id="1" xr6:uid="{6C8655DC-B9A0-427E-A9B4-93FB03CACFCD}" uniqueName="P1082190">
      <xmlPr mapId="1" xpath="/TFI-IZD-POD/IPK-GFI-IZD-POD-E_1000981/P1082190" xmlDataType="decimal"/>
    </xmlCellPr>
  </singleXmlCell>
  <singleXmlCell id="1369" xr6:uid="{6C76CAB8-FC35-46BA-A0A1-D0B85138596E}" r="X34" connectionId="0">
    <xmlCellPr id="1" xr6:uid="{6D6DC026-BD9F-4D49-AC2E-8E627ADC49C1}" uniqueName="P1082191">
      <xmlPr mapId="1" xpath="/TFI-IZD-POD/IPK-GFI-IZD-POD-E_1000981/P1082191" xmlDataType="decimal"/>
    </xmlCellPr>
  </singleXmlCell>
  <singleXmlCell id="1370" xr6:uid="{2FFDDBE7-6289-4C11-86B0-967AF65F7148}" r="Y34" connectionId="0">
    <xmlCellPr id="1" xr6:uid="{38963C16-6C55-4D8B-AC37-0BF5A9196ABE}" uniqueName="P1082192">
      <xmlPr mapId="1" xpath="/TFI-IZD-POD/IPK-GFI-IZD-POD-E_1000981/P1082192" xmlDataType="decimal"/>
    </xmlCellPr>
  </singleXmlCell>
  <singleXmlCell id="1371" xr6:uid="{A378D7E9-6B7D-423C-A47C-EFEC44BE408F}" r="Z34" connectionId="0">
    <xmlCellPr id="1" xr6:uid="{734DB495-28D3-413D-8147-9F1EF11A5402}" uniqueName="P1082193">
      <xmlPr mapId="1" xpath="/TFI-IZD-POD/IPK-GFI-IZD-POD-E_1000981/P1082193" xmlDataType="decimal"/>
    </xmlCellPr>
  </singleXmlCell>
  <singleXmlCell id="1372" xr6:uid="{821A327E-4CC6-4E23-A1D3-F013FA72F869}" r="H36" connectionId="0">
    <xmlCellPr id="1" xr6:uid="{869299DD-A99D-48E2-9F4C-0476E88A867C}" uniqueName="P1080008">
      <xmlPr mapId="1" xpath="/TFI-IZD-POD/IPK-GFI-IZD-POD-E_1000981/P1080008" xmlDataType="decimal"/>
    </xmlCellPr>
  </singleXmlCell>
  <singleXmlCell id="1373" xr6:uid="{48EF10D7-F287-418E-B5D7-2B392D27D24C}" r="I36" connectionId="0">
    <xmlCellPr id="1" xr6:uid="{AFB12F94-B5BF-40D9-BD74-18774A16823D}" uniqueName="P1080009">
      <xmlPr mapId="1" xpath="/TFI-IZD-POD/IPK-GFI-IZD-POD-E_1000981/P1080009" xmlDataType="decimal"/>
    </xmlCellPr>
  </singleXmlCell>
  <singleXmlCell id="1374" xr6:uid="{EA0D9FE4-CE2B-4984-9F73-3225571CD4FE}" r="J36" connectionId="0">
    <xmlCellPr id="1" xr6:uid="{795DF242-A8FF-4BB1-B576-B062A24757A9}" uniqueName="P1080010">
      <xmlPr mapId="1" xpath="/TFI-IZD-POD/IPK-GFI-IZD-POD-E_1000981/P1080010" xmlDataType="decimal"/>
    </xmlCellPr>
  </singleXmlCell>
  <singleXmlCell id="1375" xr6:uid="{16F33D43-E79E-4D84-868A-652F85312996}" r="K36" connectionId="0">
    <xmlCellPr id="1" xr6:uid="{547FC3A0-8683-498E-A7A1-96F1658E0FB8}" uniqueName="P1080011">
      <xmlPr mapId="1" xpath="/TFI-IZD-POD/IPK-GFI-IZD-POD-E_1000981/P1080011" xmlDataType="decimal"/>
    </xmlCellPr>
  </singleXmlCell>
  <singleXmlCell id="1376" xr6:uid="{B7F18AC5-0354-4265-A7A6-7F0F43CD41A1}" r="L36" connectionId="0">
    <xmlCellPr id="1" xr6:uid="{33C7AA9D-7E3B-445C-93C6-3160CFD0EFE3}" uniqueName="P1080012">
      <xmlPr mapId="1" xpath="/TFI-IZD-POD/IPK-GFI-IZD-POD-E_1000981/P1080012" xmlDataType="decimal"/>
    </xmlCellPr>
  </singleXmlCell>
  <singleXmlCell id="1377" xr6:uid="{040F5F39-1E02-45CF-89D2-BD92A55D37E9}" r="M36" connectionId="0">
    <xmlCellPr id="1" xr6:uid="{FB4EF0F2-8FB4-4C15-AC33-25031296F465}" uniqueName="P1080013">
      <xmlPr mapId="1" xpath="/TFI-IZD-POD/IPK-GFI-IZD-POD-E_1000981/P1080013" xmlDataType="decimal"/>
    </xmlCellPr>
  </singleXmlCell>
  <singleXmlCell id="1378" xr6:uid="{59BEE163-7BAF-425F-B7A2-EAA0CED43F7E}" r="N36" connectionId="0">
    <xmlCellPr id="1" xr6:uid="{4D4E0E3A-542D-49B3-8A8D-D80A4CBC2AAA}" uniqueName="P1080014">
      <xmlPr mapId="1" xpath="/TFI-IZD-POD/IPK-GFI-IZD-POD-E_1000981/P1080014" xmlDataType="decimal"/>
    </xmlCellPr>
  </singleXmlCell>
  <singleXmlCell id="1379" xr6:uid="{538546C0-11FC-47F1-80BA-DAF31F4FF7E9}" r="O36" connectionId="0">
    <xmlCellPr id="1" xr6:uid="{00D074B6-C2E3-41EC-8E47-BCE991666987}" uniqueName="P1080015">
      <xmlPr mapId="1" xpath="/TFI-IZD-POD/IPK-GFI-IZD-POD-E_1000981/P1080015" xmlDataType="decimal"/>
    </xmlCellPr>
  </singleXmlCell>
  <singleXmlCell id="1380" xr6:uid="{42A03A93-BBE9-4B12-B4A0-B84765D944DF}" r="P36" connectionId="0">
    <xmlCellPr id="1" xr6:uid="{6A6E9D04-BB3F-4EE7-A812-53DAA97ED9E5}" uniqueName="P1082194">
      <xmlPr mapId="1" xpath="/TFI-IZD-POD/IPK-GFI-IZD-POD-E_1000981/P1082194" xmlDataType="decimal"/>
    </xmlCellPr>
  </singleXmlCell>
  <singleXmlCell id="1381" xr6:uid="{4F7302AE-422F-4819-9ABF-BE2ECBE51592}" r="Q36" connectionId="0">
    <xmlCellPr id="1" xr6:uid="{80889D5D-06C3-4F0C-ADCB-59296ACBA0E5}" uniqueName="P1082195">
      <xmlPr mapId="1" xpath="/TFI-IZD-POD/IPK-GFI-IZD-POD-E_1000981/P1082195" xmlDataType="decimal"/>
    </xmlCellPr>
  </singleXmlCell>
  <singleXmlCell id="1382" xr6:uid="{4BB17F86-7FEE-4B47-BE67-F1AD45D3C03E}" r="R36" connectionId="0">
    <xmlCellPr id="1" xr6:uid="{FE7183B9-8C82-43B0-8194-F52968E707A1}" uniqueName="P1082196">
      <xmlPr mapId="1" xpath="/TFI-IZD-POD/IPK-GFI-IZD-POD-E_1000981/P1082196" xmlDataType="decimal"/>
    </xmlCellPr>
  </singleXmlCell>
  <singleXmlCell id="1383" xr6:uid="{7673F436-2410-43E6-848F-BD7C49A679C6}" r="S36" connectionId="0">
    <xmlCellPr id="1" xr6:uid="{27DE20EC-213E-4D77-90E6-E01EFB39AE03}" uniqueName="P1124829">
      <xmlPr mapId="1" xpath="/TFI-IZD-POD/IPK-GFI-IZD-POD-E_1000981/P1124829" xmlDataType="decimal"/>
    </xmlCellPr>
  </singleXmlCell>
  <singleXmlCell id="1384" xr6:uid="{E9529A8E-BB07-4560-8571-0594E1FC895C}" r="T36" connectionId="0">
    <xmlCellPr id="1" xr6:uid="{D873E4E6-09FC-44A3-AE5A-EAD501197D61}" uniqueName="P1124830">
      <xmlPr mapId="1" xpath="/TFI-IZD-POD/IPK-GFI-IZD-POD-E_1000981/P1124830" xmlDataType="decimal"/>
    </xmlCellPr>
  </singleXmlCell>
  <singleXmlCell id="1385" xr6:uid="{4D4DDD03-548B-4F9F-A91E-4D275A53214A}" r="U36" connectionId="0">
    <xmlCellPr id="1" xr6:uid="{7BD3200B-46AF-4E51-ACAC-BEEB63FD5199}" uniqueName="P1420873">
      <xmlPr mapId="1" xpath="/TFI-IZD-POD/IPK-GFI-IZD-POD-E_1000981/P1420873" xmlDataType="decimal"/>
    </xmlCellPr>
  </singleXmlCell>
  <singleXmlCell id="1386" xr6:uid="{5523F01A-CA15-4F3E-A553-D87B1EA35B43}" r="V36" connectionId="0">
    <xmlCellPr id="1" xr6:uid="{F58ED685-526E-4A73-85C4-0B8399AB3E83}" uniqueName="P1082197">
      <xmlPr mapId="1" xpath="/TFI-IZD-POD/IPK-GFI-IZD-POD-E_1000981/P1082197" xmlDataType="decimal"/>
    </xmlCellPr>
  </singleXmlCell>
  <singleXmlCell id="1387" xr6:uid="{B694E769-611E-4483-BE35-49AD0F86AD91}" r="W36" connectionId="0">
    <xmlCellPr id="1" xr6:uid="{BC7A0DAF-815E-40CC-9648-A9B94B0AFE3B}" uniqueName="P1082198">
      <xmlPr mapId="1" xpath="/TFI-IZD-POD/IPK-GFI-IZD-POD-E_1000981/P1082198" xmlDataType="decimal"/>
    </xmlCellPr>
  </singleXmlCell>
  <singleXmlCell id="1388" xr6:uid="{3301E3C0-0C54-4EC2-BD7A-3560F9DCC60B}" r="X36" connectionId="0">
    <xmlCellPr id="1" xr6:uid="{32FD6F02-3D3B-4697-AB16-E1306B6C52B7}" uniqueName="P1082199">
      <xmlPr mapId="1" xpath="/TFI-IZD-POD/IPK-GFI-IZD-POD-E_1000981/P1082199" xmlDataType="decimal"/>
    </xmlCellPr>
  </singleXmlCell>
  <singleXmlCell id="1389" xr6:uid="{93EDCF5C-7A5E-47C9-9323-E8EDE103BDDA}" r="Y36" connectionId="0">
    <xmlCellPr id="1" xr6:uid="{C4F2C497-B187-407F-AC25-F42BBC9129A5}" uniqueName="P1082200">
      <xmlPr mapId="1" xpath="/TFI-IZD-POD/IPK-GFI-IZD-POD-E_1000981/P1082200" xmlDataType="decimal"/>
    </xmlCellPr>
  </singleXmlCell>
  <singleXmlCell id="1390" xr6:uid="{8581B08B-7198-4220-81FC-FCE9A5BCFD8F}" r="Z36" connectionId="0">
    <xmlCellPr id="1" xr6:uid="{14625AC3-2C8B-4CA4-91AB-C166D1A5B5F6}" uniqueName="P1082201">
      <xmlPr mapId="1" xpath="/TFI-IZD-POD/IPK-GFI-IZD-POD-E_1000981/P1082201" xmlDataType="decimal"/>
    </xmlCellPr>
  </singleXmlCell>
  <singleXmlCell id="1391" xr6:uid="{AC874004-5837-4706-8D8D-61175A0B687F}" r="H37" connectionId="0">
    <xmlCellPr id="1" xr6:uid="{70B4443F-BCF9-4F22-9AD0-4D070BCCA32A}" uniqueName="P1080016">
      <xmlPr mapId="1" xpath="/TFI-IZD-POD/IPK-GFI-IZD-POD-E_1000981/P1080016" xmlDataType="decimal"/>
    </xmlCellPr>
  </singleXmlCell>
  <singleXmlCell id="1392" xr6:uid="{9CB4054C-7B2B-45E2-9E2B-8B82962EEE87}" r="I37" connectionId="0">
    <xmlCellPr id="1" xr6:uid="{AD097898-4599-49A8-A4FB-4E3FE80B6F6D}" uniqueName="P1080017">
      <xmlPr mapId="1" xpath="/TFI-IZD-POD/IPK-GFI-IZD-POD-E_1000981/P1080017" xmlDataType="decimal"/>
    </xmlCellPr>
  </singleXmlCell>
  <singleXmlCell id="1393" xr6:uid="{A5ADCC0E-A0F7-4605-9EFF-C3213128A683}" r="J37" connectionId="0">
    <xmlCellPr id="1" xr6:uid="{33074364-9A7F-43CF-B864-0D70091965F2}" uniqueName="P1080018">
      <xmlPr mapId="1" xpath="/TFI-IZD-POD/IPK-GFI-IZD-POD-E_1000981/P1080018" xmlDataType="decimal"/>
    </xmlCellPr>
  </singleXmlCell>
  <singleXmlCell id="1394" xr6:uid="{D8D9826A-186D-49EF-B6C4-EF416E917242}" r="K37" connectionId="0">
    <xmlCellPr id="1" xr6:uid="{1BB1D80F-BE2D-4FF9-B2F3-9A9D4C9CD47B}" uniqueName="P1080019">
      <xmlPr mapId="1" xpath="/TFI-IZD-POD/IPK-GFI-IZD-POD-E_1000981/P1080019" xmlDataType="decimal"/>
    </xmlCellPr>
  </singleXmlCell>
  <singleXmlCell id="1395" xr6:uid="{2501EE9C-86E2-4CD8-8250-DC54CA73C348}" r="L37" connectionId="0">
    <xmlCellPr id="1" xr6:uid="{CB47B477-1FB1-4187-96E6-17F27B82E60D}" uniqueName="P1080020">
      <xmlPr mapId="1" xpath="/TFI-IZD-POD/IPK-GFI-IZD-POD-E_1000981/P1080020" xmlDataType="decimal"/>
    </xmlCellPr>
  </singleXmlCell>
  <singleXmlCell id="1396" xr6:uid="{5A5D91F7-47E2-4CA9-94FC-9C0BC4599AFC}" r="M37" connectionId="0">
    <xmlCellPr id="1" xr6:uid="{11B3304C-F988-43F2-A5A3-5BFE90FF217F}" uniqueName="P1080021">
      <xmlPr mapId="1" xpath="/TFI-IZD-POD/IPK-GFI-IZD-POD-E_1000981/P1080021" xmlDataType="decimal"/>
    </xmlCellPr>
  </singleXmlCell>
  <singleXmlCell id="1397" xr6:uid="{CA3E7BBF-0ED0-4CEF-9383-A27F687FEE65}" r="N37" connectionId="0">
    <xmlCellPr id="1" xr6:uid="{37CF9591-0548-4AC9-82F5-DDC30EA2AD23}" uniqueName="P1080022">
      <xmlPr mapId="1" xpath="/TFI-IZD-POD/IPK-GFI-IZD-POD-E_1000981/P1080022" xmlDataType="decimal"/>
    </xmlCellPr>
  </singleXmlCell>
  <singleXmlCell id="1398" xr6:uid="{887B24FB-8DDF-4EA6-82F9-194D3FFFAB99}" r="O37" connectionId="0">
    <xmlCellPr id="1" xr6:uid="{09CF2299-EFB7-4D4F-8EA2-FB426FCE9CB7}" uniqueName="P1080023">
      <xmlPr mapId="1" xpath="/TFI-IZD-POD/IPK-GFI-IZD-POD-E_1000981/P1080023" xmlDataType="decimal"/>
    </xmlCellPr>
  </singleXmlCell>
  <singleXmlCell id="1399" xr6:uid="{E16B6D13-D0BD-4566-9274-86557778E8C0}" r="P37" connectionId="0">
    <xmlCellPr id="1" xr6:uid="{2B2466DF-47E6-442B-931E-C63EC1797E95}" uniqueName="P1082202">
      <xmlPr mapId="1" xpath="/TFI-IZD-POD/IPK-GFI-IZD-POD-E_1000981/P1082202" xmlDataType="decimal"/>
    </xmlCellPr>
  </singleXmlCell>
  <singleXmlCell id="1400" xr6:uid="{82DA79FD-CC4E-4B9B-A9FA-1914161DB4BE}" r="Q37" connectionId="0">
    <xmlCellPr id="1" xr6:uid="{89C29F6B-95E5-4CC0-A7B9-1C97868605B3}" uniqueName="P1082203">
      <xmlPr mapId="1" xpath="/TFI-IZD-POD/IPK-GFI-IZD-POD-E_1000981/P1082203" xmlDataType="decimal"/>
    </xmlCellPr>
  </singleXmlCell>
  <singleXmlCell id="1401" xr6:uid="{E974AB55-66C7-458A-8B84-4BC5067F0CB7}" r="R37" connectionId="0">
    <xmlCellPr id="1" xr6:uid="{AC4C9A58-1D55-4BAD-B9F8-AFB7DBC50EB5}" uniqueName="P1082204">
      <xmlPr mapId="1" xpath="/TFI-IZD-POD/IPK-GFI-IZD-POD-E_1000981/P1082204" xmlDataType="decimal"/>
    </xmlCellPr>
  </singleXmlCell>
  <singleXmlCell id="1402" xr6:uid="{DC7B8FA0-496D-4B92-8A78-E75F48C758C6}" r="S37" connectionId="0">
    <xmlCellPr id="1" xr6:uid="{E1ADD3D9-24AC-40D8-8A67-85C97E39DDB6}" uniqueName="P1124828">
      <xmlPr mapId="1" xpath="/TFI-IZD-POD/IPK-GFI-IZD-POD-E_1000981/P1124828" xmlDataType="decimal"/>
    </xmlCellPr>
  </singleXmlCell>
  <singleXmlCell id="1403" xr6:uid="{04268F78-7541-4610-BFE4-287EECD3141D}" r="T37" connectionId="0">
    <xmlCellPr id="1" xr6:uid="{25F7C4D8-CF6E-45DB-91E7-CBD5685B142A}" uniqueName="P1124831">
      <xmlPr mapId="1" xpath="/TFI-IZD-POD/IPK-GFI-IZD-POD-E_1000981/P1124831" xmlDataType="decimal"/>
    </xmlCellPr>
  </singleXmlCell>
  <singleXmlCell id="1404" xr6:uid="{6D77EDAE-6F89-42E6-94EA-CA95F7A48369}" r="U37" connectionId="0">
    <xmlCellPr id="1" xr6:uid="{43B89981-82DD-4818-8DA4-5427F626E939}" uniqueName="P1420874">
      <xmlPr mapId="1" xpath="/TFI-IZD-POD/IPK-GFI-IZD-POD-E_1000981/P1420874" xmlDataType="decimal"/>
    </xmlCellPr>
  </singleXmlCell>
  <singleXmlCell id="1405" xr6:uid="{A151BB5A-8433-4034-AF2A-ADBBECE864CB}" r="V37" connectionId="0">
    <xmlCellPr id="1" xr6:uid="{C4A120EB-B008-4E84-AEA7-8AF1E446FE95}" uniqueName="P1082205">
      <xmlPr mapId="1" xpath="/TFI-IZD-POD/IPK-GFI-IZD-POD-E_1000981/P1082205" xmlDataType="decimal"/>
    </xmlCellPr>
  </singleXmlCell>
  <singleXmlCell id="1406" xr6:uid="{2B85CACA-7AFD-42C6-95DA-F0DC4130A17E}" r="W37" connectionId="0">
    <xmlCellPr id="1" xr6:uid="{9EB7D97B-3B6F-4EFC-96DB-D87E9E3E2D71}" uniqueName="P1082206">
      <xmlPr mapId="1" xpath="/TFI-IZD-POD/IPK-GFI-IZD-POD-E_1000981/P1082206" xmlDataType="decimal"/>
    </xmlCellPr>
  </singleXmlCell>
  <singleXmlCell id="1407" xr6:uid="{78B5E4F0-C2B9-4B6D-9530-4E945945356B}" r="X37" connectionId="0">
    <xmlCellPr id="1" xr6:uid="{841DDDF7-A870-4BB2-BA24-DDA97D126FD2}" uniqueName="P1082207">
      <xmlPr mapId="1" xpath="/TFI-IZD-POD/IPK-GFI-IZD-POD-E_1000981/P1082207" xmlDataType="decimal"/>
    </xmlCellPr>
  </singleXmlCell>
  <singleXmlCell id="1408" xr6:uid="{21E8DDC0-B082-4A16-8FAB-B85C20781865}" r="Y37" connectionId="0">
    <xmlCellPr id="1" xr6:uid="{AC6DB790-D494-47D2-9C08-7D8834F76307}" uniqueName="P1082208">
      <xmlPr mapId="1" xpath="/TFI-IZD-POD/IPK-GFI-IZD-POD-E_1000981/P1082208" xmlDataType="decimal"/>
    </xmlCellPr>
  </singleXmlCell>
  <singleXmlCell id="1409" xr6:uid="{FAB3C4E1-06BE-4F9F-8FAD-6EE9A3E73373}" r="Z37" connectionId="0">
    <xmlCellPr id="1" xr6:uid="{B7F71B94-F0EB-41BF-8FFA-ED9F5F37E878}" uniqueName="P1082209">
      <xmlPr mapId="1" xpath="/TFI-IZD-POD/IPK-GFI-IZD-POD-E_1000981/P1082209" xmlDataType="decimal"/>
    </xmlCellPr>
  </singleXmlCell>
  <singleXmlCell id="1410" xr6:uid="{B8D080D2-D4E9-42DB-8C3A-C9624C0DC90F}" r="H38" connectionId="0">
    <xmlCellPr id="1" xr6:uid="{DFB8B647-8058-4459-A962-A4650D7B6A4C}" uniqueName="P1080024">
      <xmlPr mapId="1" xpath="/TFI-IZD-POD/IPK-GFI-IZD-POD-E_1000981/P1080024" xmlDataType="decimal"/>
    </xmlCellPr>
  </singleXmlCell>
  <singleXmlCell id="1411" xr6:uid="{F5972F32-36CB-4BD0-A743-D50464F868B4}" r="I38" connectionId="0">
    <xmlCellPr id="1" xr6:uid="{1C9D618B-ECCC-441E-836B-777536920926}" uniqueName="P1080025">
      <xmlPr mapId="1" xpath="/TFI-IZD-POD/IPK-GFI-IZD-POD-E_1000981/P1080025" xmlDataType="decimal"/>
    </xmlCellPr>
  </singleXmlCell>
  <singleXmlCell id="1412" xr6:uid="{A7C3BDA4-FAE1-44F7-AD33-0D0A85CF5EBF}" r="J38" connectionId="0">
    <xmlCellPr id="1" xr6:uid="{E7C4FDEF-702E-470E-803F-CC6AFF1F3A6D}" uniqueName="P1080026">
      <xmlPr mapId="1" xpath="/TFI-IZD-POD/IPK-GFI-IZD-POD-E_1000981/P1080026" xmlDataType="decimal"/>
    </xmlCellPr>
  </singleXmlCell>
  <singleXmlCell id="1413" xr6:uid="{A050E1D3-0F99-42F5-8151-ED8976A8519A}" r="K38" connectionId="0">
    <xmlCellPr id="1" xr6:uid="{3928B44F-2805-404D-89B4-F25790157C7B}" uniqueName="P1080027">
      <xmlPr mapId="1" xpath="/TFI-IZD-POD/IPK-GFI-IZD-POD-E_1000981/P1080027" xmlDataType="decimal"/>
    </xmlCellPr>
  </singleXmlCell>
  <singleXmlCell id="1414" xr6:uid="{776FEE78-216D-469B-9AEA-7F97A93ECD6A}" r="L38" connectionId="0">
    <xmlCellPr id="1" xr6:uid="{2C3E7F50-7553-4D9A-9386-0008F5A26C60}" uniqueName="P1080028">
      <xmlPr mapId="1" xpath="/TFI-IZD-POD/IPK-GFI-IZD-POD-E_1000981/P1080028" xmlDataType="decimal"/>
    </xmlCellPr>
  </singleXmlCell>
  <singleXmlCell id="1415" xr6:uid="{3F75211A-4BC2-4ECD-886E-32218D39B12F}" r="M38" connectionId="0">
    <xmlCellPr id="1" xr6:uid="{C54310F9-9EB0-4D09-ADB3-0AB540BABB0C}" uniqueName="P1080029">
      <xmlPr mapId="1" xpath="/TFI-IZD-POD/IPK-GFI-IZD-POD-E_1000981/P1080029" xmlDataType="decimal"/>
    </xmlCellPr>
  </singleXmlCell>
  <singleXmlCell id="1416" xr6:uid="{80C8A3D1-9F9B-42F7-A4B0-A4253D858121}" r="N38" connectionId="0">
    <xmlCellPr id="1" xr6:uid="{3E8FF784-CAFB-4959-BC96-6EEB4F6A7A58}" uniqueName="P1080030">
      <xmlPr mapId="1" xpath="/TFI-IZD-POD/IPK-GFI-IZD-POD-E_1000981/P1080030" xmlDataType="decimal"/>
    </xmlCellPr>
  </singleXmlCell>
  <singleXmlCell id="1417" xr6:uid="{628C73FC-818E-4791-9414-6AEBDDE0BF68}" r="O38" connectionId="0">
    <xmlCellPr id="1" xr6:uid="{A539829A-79AC-4651-9F40-198A9EEB5836}" uniqueName="P1080031">
      <xmlPr mapId="1" xpath="/TFI-IZD-POD/IPK-GFI-IZD-POD-E_1000981/P1080031" xmlDataType="decimal"/>
    </xmlCellPr>
  </singleXmlCell>
  <singleXmlCell id="1418" xr6:uid="{99D16696-B145-4C75-956C-E63BCD9E66B2}" r="P38" connectionId="0">
    <xmlCellPr id="1" xr6:uid="{30F46938-7887-4DFE-8734-4673F27E84C2}" uniqueName="P1082210">
      <xmlPr mapId="1" xpath="/TFI-IZD-POD/IPK-GFI-IZD-POD-E_1000981/P1082210" xmlDataType="decimal"/>
    </xmlCellPr>
  </singleXmlCell>
  <singleXmlCell id="1419" xr6:uid="{932F0B25-B17E-453B-8E83-973DF7450250}" r="Q38" connectionId="0">
    <xmlCellPr id="1" xr6:uid="{190D5C6C-759D-4728-AF71-DD2D59FA2067}" uniqueName="P1082211">
      <xmlPr mapId="1" xpath="/TFI-IZD-POD/IPK-GFI-IZD-POD-E_1000981/P1082211" xmlDataType="decimal"/>
    </xmlCellPr>
  </singleXmlCell>
  <singleXmlCell id="1420" xr6:uid="{F4FA1F83-5313-41E4-A28F-8F9E7149207E}" r="R38" connectionId="0">
    <xmlCellPr id="1" xr6:uid="{71B670AF-393E-4EEE-83E0-61E36D264476}" uniqueName="P1082212">
      <xmlPr mapId="1" xpath="/TFI-IZD-POD/IPK-GFI-IZD-POD-E_1000981/P1082212" xmlDataType="decimal"/>
    </xmlCellPr>
  </singleXmlCell>
  <singleXmlCell id="1421" xr6:uid="{6FB36F1C-5B52-41CF-A757-B56E0EA01332}" r="S38" connectionId="0">
    <xmlCellPr id="1" xr6:uid="{E82B79C2-3C3F-4708-BD44-187CC931D181}" uniqueName="P1124832">
      <xmlPr mapId="1" xpath="/TFI-IZD-POD/IPK-GFI-IZD-POD-E_1000981/P1124832" xmlDataType="decimal"/>
    </xmlCellPr>
  </singleXmlCell>
  <singleXmlCell id="1422" xr6:uid="{DACE7113-3DCF-4C3B-AA7E-954D4B50A14C}" r="T38" connectionId="0">
    <xmlCellPr id="1" xr6:uid="{AD1E9D12-8E7A-42D0-BEDB-548EC93912AD}" uniqueName="P1124833">
      <xmlPr mapId="1" xpath="/TFI-IZD-POD/IPK-GFI-IZD-POD-E_1000981/P1124833" xmlDataType="decimal"/>
    </xmlCellPr>
  </singleXmlCell>
  <singleXmlCell id="1423" xr6:uid="{CDA72022-95FC-449F-8BD1-3769F0601658}" r="U38" connectionId="0">
    <xmlCellPr id="1" xr6:uid="{49DA1E35-87B0-42B1-8430-53695A7EFF31}" uniqueName="P1420875">
      <xmlPr mapId="1" xpath="/TFI-IZD-POD/IPK-GFI-IZD-POD-E_1000981/P1420875" xmlDataType="decimal"/>
    </xmlCellPr>
  </singleXmlCell>
  <singleXmlCell id="1424" xr6:uid="{97AD9A12-F2C8-4ABA-B646-79117210CCC4}" r="V38" connectionId="0">
    <xmlCellPr id="1" xr6:uid="{7BD07157-A9F6-43A4-9506-AE13F0039CEA}" uniqueName="P1082213">
      <xmlPr mapId="1" xpath="/TFI-IZD-POD/IPK-GFI-IZD-POD-E_1000981/P1082213" xmlDataType="decimal"/>
    </xmlCellPr>
  </singleXmlCell>
  <singleXmlCell id="1425" xr6:uid="{7EC38C41-9930-40CD-B3E3-8FB46C34F8CF}" r="W38" connectionId="0">
    <xmlCellPr id="1" xr6:uid="{97662976-E301-4DA2-9E9B-B57D32E382A2}" uniqueName="P1082214">
      <xmlPr mapId="1" xpath="/TFI-IZD-POD/IPK-GFI-IZD-POD-E_1000981/P1082214" xmlDataType="decimal"/>
    </xmlCellPr>
  </singleXmlCell>
  <singleXmlCell id="1426" xr6:uid="{C25A726C-5B44-4839-A713-0D420EFD6CE5}" r="X38" connectionId="0">
    <xmlCellPr id="1" xr6:uid="{BCDD2BA4-3C3E-4D72-A8B6-F667011A199A}" uniqueName="P1082215">
      <xmlPr mapId="1" xpath="/TFI-IZD-POD/IPK-GFI-IZD-POD-E_1000981/P1082215" xmlDataType="decimal"/>
    </xmlCellPr>
  </singleXmlCell>
  <singleXmlCell id="1427" xr6:uid="{4BC0E5A7-9F3B-43A8-9C53-DF08B4E7A724}" r="Y38" connectionId="0">
    <xmlCellPr id="1" xr6:uid="{6CF09732-963F-48FA-B36F-18D93E4F885D}" uniqueName="P1082216">
      <xmlPr mapId="1" xpath="/TFI-IZD-POD/IPK-GFI-IZD-POD-E_1000981/P1082216" xmlDataType="decimal"/>
    </xmlCellPr>
  </singleXmlCell>
  <singleXmlCell id="1428" xr6:uid="{B37FDDF3-D31F-4BCE-B10F-94BA89B5B2F8}" r="Z38" connectionId="0">
    <xmlCellPr id="1" xr6:uid="{F72ABEEB-39E4-4A79-A0D5-DAFE9CC91AB9}" uniqueName="P1082217">
      <xmlPr mapId="1" xpath="/TFI-IZD-POD/IPK-GFI-IZD-POD-E_1000981/P1082217" xmlDataType="decimal"/>
    </xmlCellPr>
  </singleXmlCell>
  <singleXmlCell id="1429" xr6:uid="{2394D182-DF14-4255-9A5C-3DC299489B6B}" r="H39" connectionId="0">
    <xmlCellPr id="1" xr6:uid="{E9024AC9-089B-41AC-82D2-9F879E644710}" uniqueName="P1080032">
      <xmlPr mapId="1" xpath="/TFI-IZD-POD/IPK-GFI-IZD-POD-E_1000981/P1080032" xmlDataType="decimal"/>
    </xmlCellPr>
  </singleXmlCell>
  <singleXmlCell id="1430" xr6:uid="{FDA0127B-4116-4957-97FC-4FBB802188B4}" r="I39" connectionId="0">
    <xmlCellPr id="1" xr6:uid="{FAF3F7B2-839C-4961-A048-F366A0EB317F}" uniqueName="P1080033">
      <xmlPr mapId="1" xpath="/TFI-IZD-POD/IPK-GFI-IZD-POD-E_1000981/P1080033" xmlDataType="decimal"/>
    </xmlCellPr>
  </singleXmlCell>
  <singleXmlCell id="1431" xr6:uid="{722CF96B-A39A-464F-AF82-D690717539CE}" r="J39" connectionId="0">
    <xmlCellPr id="1" xr6:uid="{3C3D3BFD-66CA-4132-8D85-76E5D6C86663}" uniqueName="P1080034">
      <xmlPr mapId="1" xpath="/TFI-IZD-POD/IPK-GFI-IZD-POD-E_1000981/P1080034" xmlDataType="decimal"/>
    </xmlCellPr>
  </singleXmlCell>
  <singleXmlCell id="1432" xr6:uid="{9A48C717-9AE8-4FE2-B4F6-5A96A4237942}" r="K39" connectionId="0">
    <xmlCellPr id="1" xr6:uid="{A58B5959-D8FA-4C9B-8546-3ECB538B0849}" uniqueName="P1080035">
      <xmlPr mapId="1" xpath="/TFI-IZD-POD/IPK-GFI-IZD-POD-E_1000981/P1080035" xmlDataType="decimal"/>
    </xmlCellPr>
  </singleXmlCell>
  <singleXmlCell id="1433" xr6:uid="{F2504D03-4E9F-4FDB-BC9B-F6E4A9F45CBD}" r="L39" connectionId="0">
    <xmlCellPr id="1" xr6:uid="{2F85927B-49EB-4EAE-B25F-F9D661EE7D6D}" uniqueName="P1080036">
      <xmlPr mapId="1" xpath="/TFI-IZD-POD/IPK-GFI-IZD-POD-E_1000981/P1080036" xmlDataType="decimal"/>
    </xmlCellPr>
  </singleXmlCell>
  <singleXmlCell id="1434" xr6:uid="{ED92FC6D-BA26-4A45-8383-45E73247B899}" r="M39" connectionId="0">
    <xmlCellPr id="1" xr6:uid="{7431DC80-54BB-401E-828A-C84D2FCD5FD4}" uniqueName="P1080037">
      <xmlPr mapId="1" xpath="/TFI-IZD-POD/IPK-GFI-IZD-POD-E_1000981/P1080037" xmlDataType="decimal"/>
    </xmlCellPr>
  </singleXmlCell>
  <singleXmlCell id="1435" xr6:uid="{D03DDB83-F463-4B7B-A719-9A7F47B24E04}" r="N39" connectionId="0">
    <xmlCellPr id="1" xr6:uid="{FDE801C0-260B-4DEE-92AA-4E2A3F9F2087}" uniqueName="P1080038">
      <xmlPr mapId="1" xpath="/TFI-IZD-POD/IPK-GFI-IZD-POD-E_1000981/P1080038" xmlDataType="decimal"/>
    </xmlCellPr>
  </singleXmlCell>
  <singleXmlCell id="1436" xr6:uid="{E42A32E2-DBF3-4FB6-8D5D-D70D2F5D6DF3}" r="O39" connectionId="0">
    <xmlCellPr id="1" xr6:uid="{837B3B78-0210-42DE-B611-81AF146B0C69}" uniqueName="P1080039">
      <xmlPr mapId="1" xpath="/TFI-IZD-POD/IPK-GFI-IZD-POD-E_1000981/P1080039" xmlDataType="decimal"/>
    </xmlCellPr>
  </singleXmlCell>
  <singleXmlCell id="1437" xr6:uid="{5E353771-87F5-421B-B016-0B21ED981DE2}" r="P39" connectionId="0">
    <xmlCellPr id="1" xr6:uid="{D00E156C-53C0-4DBE-A305-98B11564FB87}" uniqueName="P1082220">
      <xmlPr mapId="1" xpath="/TFI-IZD-POD/IPK-GFI-IZD-POD-E_1000981/P1082220" xmlDataType="decimal"/>
    </xmlCellPr>
  </singleXmlCell>
  <singleXmlCell id="1438" xr6:uid="{64BE6BA7-566D-4FCC-AADC-B585B1D76D56}" r="Q39" connectionId="0">
    <xmlCellPr id="1" xr6:uid="{B13966F3-6D52-4F48-9A0E-8BED11BB9E06}" uniqueName="P1082222">
      <xmlPr mapId="1" xpath="/TFI-IZD-POD/IPK-GFI-IZD-POD-E_1000981/P1082222" xmlDataType="decimal"/>
    </xmlCellPr>
  </singleXmlCell>
  <singleXmlCell id="1439" xr6:uid="{1F1B05EC-92A7-425A-AF8C-4356A4A55045}" r="R39" connectionId="0">
    <xmlCellPr id="1" xr6:uid="{F36B3E19-729A-4241-AB41-11B2E3783809}" uniqueName="P1082224">
      <xmlPr mapId="1" xpath="/TFI-IZD-POD/IPK-GFI-IZD-POD-E_1000981/P1082224" xmlDataType="decimal"/>
    </xmlCellPr>
  </singleXmlCell>
  <singleXmlCell id="1440" xr6:uid="{40A7EE51-2382-4468-AAE7-1F17EEE6D1B3}" r="S39" connectionId="0">
    <xmlCellPr id="1" xr6:uid="{C1E15924-1CBD-4C1D-AE3C-E6DC4EE592E6}" uniqueName="P1124834">
      <xmlPr mapId="1" xpath="/TFI-IZD-POD/IPK-GFI-IZD-POD-E_1000981/P1124834" xmlDataType="decimal"/>
    </xmlCellPr>
  </singleXmlCell>
  <singleXmlCell id="1441" xr6:uid="{815F6E69-3244-4193-8BC4-FDA5DABEEE92}" r="T39" connectionId="0">
    <xmlCellPr id="1" xr6:uid="{4DF6B43E-5872-4339-916B-DB46C9A81103}" uniqueName="P1124835">
      <xmlPr mapId="1" xpath="/TFI-IZD-POD/IPK-GFI-IZD-POD-E_1000981/P1124835" xmlDataType="decimal"/>
    </xmlCellPr>
  </singleXmlCell>
  <singleXmlCell id="1442" xr6:uid="{D07526A4-2B57-4435-90BF-A46ED359C751}" r="U39" connectionId="0">
    <xmlCellPr id="1" xr6:uid="{5951E5B4-5EE5-41DA-8D42-172D2FFB9FBA}" uniqueName="P1420876">
      <xmlPr mapId="1" xpath="/TFI-IZD-POD/IPK-GFI-IZD-POD-E_1000981/P1420876" xmlDataType="decimal"/>
    </xmlCellPr>
  </singleXmlCell>
  <singleXmlCell id="1443" xr6:uid="{247437A7-BE55-4707-A28D-33B363AEBDCB}" r="V39" connectionId="0">
    <xmlCellPr id="1" xr6:uid="{385529FD-1E75-41B3-8D41-4FC1BEA4C4A1}" uniqueName="P1082225">
      <xmlPr mapId="1" xpath="/TFI-IZD-POD/IPK-GFI-IZD-POD-E_1000981/P1082225" xmlDataType="decimal"/>
    </xmlCellPr>
  </singleXmlCell>
  <singleXmlCell id="1444" xr6:uid="{7A4F5846-6C8E-47E3-9391-92324A8FC259}" r="W39" connectionId="0">
    <xmlCellPr id="1" xr6:uid="{A8A27D51-652D-498F-9E29-E2B829BC00E5}" uniqueName="P1082227">
      <xmlPr mapId="1" xpath="/TFI-IZD-POD/IPK-GFI-IZD-POD-E_1000981/P1082227" xmlDataType="decimal"/>
    </xmlCellPr>
  </singleXmlCell>
  <singleXmlCell id="1445" xr6:uid="{C4C2D977-04BD-4D85-A1AB-E3A971E364D8}" r="X39" connectionId="0">
    <xmlCellPr id="1" xr6:uid="{CA013096-F8D5-4044-8B8E-A8FAF22FB3D3}" uniqueName="P1082229">
      <xmlPr mapId="1" xpath="/TFI-IZD-POD/IPK-GFI-IZD-POD-E_1000981/P1082229" xmlDataType="decimal"/>
    </xmlCellPr>
  </singleXmlCell>
  <singleXmlCell id="1446" xr6:uid="{A06EFA44-789F-4FC4-B0CE-243F1A5CDC0E}" r="Y39" connectionId="0">
    <xmlCellPr id="1" xr6:uid="{141419D1-DC3F-4997-B545-487DDFDF6192}" uniqueName="P1082232">
      <xmlPr mapId="1" xpath="/TFI-IZD-POD/IPK-GFI-IZD-POD-E_1000981/P1082232" xmlDataType="decimal"/>
    </xmlCellPr>
  </singleXmlCell>
  <singleXmlCell id="1447" xr6:uid="{29FE8331-E53B-40F8-9A8A-65CE0B810341}" r="Z39" connectionId="0">
    <xmlCellPr id="1" xr6:uid="{24580CF7-7C03-4B6D-9B87-295F4D37D429}" uniqueName="P1082234">
      <xmlPr mapId="1" xpath="/TFI-IZD-POD/IPK-GFI-IZD-POD-E_1000981/P1082234" xmlDataType="decimal"/>
    </xmlCellPr>
  </singleXmlCell>
  <singleXmlCell id="1448" xr6:uid="{948F1883-9DF7-4C4C-B0B0-6A2B69FF686B}" r="H40" connectionId="0">
    <xmlCellPr id="1" xr6:uid="{1F0FD2A0-F206-479D-B8F2-0C75F3BAD865}" uniqueName="P1080040">
      <xmlPr mapId="1" xpath="/TFI-IZD-POD/IPK-GFI-IZD-POD-E_1000981/P1080040" xmlDataType="decimal"/>
    </xmlCellPr>
  </singleXmlCell>
  <singleXmlCell id="1449" xr6:uid="{32A7AD99-F313-4E4C-A33C-76F53BA17B36}" r="I40" connectionId="0">
    <xmlCellPr id="1" xr6:uid="{8FCB7FB2-732F-40E2-96B3-9ACE18E7C0D3}" uniqueName="P1080041">
      <xmlPr mapId="1" xpath="/TFI-IZD-POD/IPK-GFI-IZD-POD-E_1000981/P1080041" xmlDataType="decimal"/>
    </xmlCellPr>
  </singleXmlCell>
  <singleXmlCell id="1450" xr6:uid="{F8A8B5A5-9B8A-496C-A25E-2E0CB2C01AA1}" r="J40" connectionId="0">
    <xmlCellPr id="1" xr6:uid="{6A4CB2AD-96BB-443A-BFD0-B87DE3DA9495}" uniqueName="P1080042">
      <xmlPr mapId="1" xpath="/TFI-IZD-POD/IPK-GFI-IZD-POD-E_1000981/P1080042" xmlDataType="decimal"/>
    </xmlCellPr>
  </singleXmlCell>
  <singleXmlCell id="1451" xr6:uid="{8BC4142C-F464-4614-9BDF-2F9E2341616A}" r="K40" connectionId="0">
    <xmlCellPr id="1" xr6:uid="{7D3B96A4-2F8E-4747-BB7D-0812EAE0BE37}" uniqueName="P1080043">
      <xmlPr mapId="1" xpath="/TFI-IZD-POD/IPK-GFI-IZD-POD-E_1000981/P1080043" xmlDataType="decimal"/>
    </xmlCellPr>
  </singleXmlCell>
  <singleXmlCell id="1452" xr6:uid="{7048CE9A-8CD7-4393-9A2C-4D98013E01CA}" r="L40" connectionId="0">
    <xmlCellPr id="1" xr6:uid="{12462C70-B74D-4FF3-8D42-90F2361F1433}" uniqueName="P1080044">
      <xmlPr mapId="1" xpath="/TFI-IZD-POD/IPK-GFI-IZD-POD-E_1000981/P1080044" xmlDataType="decimal"/>
    </xmlCellPr>
  </singleXmlCell>
  <singleXmlCell id="1453" xr6:uid="{CB9AFA7A-C352-4E9F-AFA2-7B87FC97E877}" r="M40" connectionId="0">
    <xmlCellPr id="1" xr6:uid="{7A253327-5BE1-4F61-AF7D-4CD0A254C553}" uniqueName="P1080045">
      <xmlPr mapId="1" xpath="/TFI-IZD-POD/IPK-GFI-IZD-POD-E_1000981/P1080045" xmlDataType="decimal"/>
    </xmlCellPr>
  </singleXmlCell>
  <singleXmlCell id="1454" xr6:uid="{859CC9A8-8517-401F-B748-789F3D454613}" r="N40" connectionId="0">
    <xmlCellPr id="1" xr6:uid="{7B88C4E7-B8D3-404C-BC16-709472269C98}" uniqueName="P1080046">
      <xmlPr mapId="1" xpath="/TFI-IZD-POD/IPK-GFI-IZD-POD-E_1000981/P1080046" xmlDataType="decimal"/>
    </xmlCellPr>
  </singleXmlCell>
  <singleXmlCell id="1455" xr6:uid="{B686FE2D-0167-40CE-A0FA-A615F46FD8A9}" r="O40" connectionId="0">
    <xmlCellPr id="1" xr6:uid="{8500CB03-D395-4D4F-BDD5-75330611F426}" uniqueName="P1080047">
      <xmlPr mapId="1" xpath="/TFI-IZD-POD/IPK-GFI-IZD-POD-E_1000981/P1080047" xmlDataType="decimal"/>
    </xmlCellPr>
  </singleXmlCell>
  <singleXmlCell id="1456" xr6:uid="{93F10555-5D91-4269-9C9E-658A39C85DC4}" r="P40" connectionId="0">
    <xmlCellPr id="1" xr6:uid="{975CBC7E-520F-4540-9FC3-79E1876160EB}" uniqueName="P1082236">
      <xmlPr mapId="1" xpath="/TFI-IZD-POD/IPK-GFI-IZD-POD-E_1000981/P1082236" xmlDataType="decimal"/>
    </xmlCellPr>
  </singleXmlCell>
  <singleXmlCell id="1457" xr6:uid="{8CE8D8EF-3927-4ED6-BB80-C08C0F9732D0}" r="Q40" connectionId="0">
    <xmlCellPr id="1" xr6:uid="{EC85A8BD-D6DA-4830-BBDB-C795644D0B86}" uniqueName="P1082248">
      <xmlPr mapId="1" xpath="/TFI-IZD-POD/IPK-GFI-IZD-POD-E_1000981/P1082248" xmlDataType="decimal"/>
    </xmlCellPr>
  </singleXmlCell>
  <singleXmlCell id="1458" xr6:uid="{A854E59C-4722-44EE-8EC1-EFB27189CD4D}" r="R40" connectionId="0">
    <xmlCellPr id="1" xr6:uid="{EB585332-8102-42C5-AF22-21F1D6B312D6}" uniqueName="P1082250">
      <xmlPr mapId="1" xpath="/TFI-IZD-POD/IPK-GFI-IZD-POD-E_1000981/P1082250" xmlDataType="decimal"/>
    </xmlCellPr>
  </singleXmlCell>
  <singleXmlCell id="1459" xr6:uid="{6739BF5B-5F51-4B7C-A452-A41F3AA8BFDD}" r="S40" connectionId="0">
    <xmlCellPr id="1" xr6:uid="{7B4B66D6-3FE4-4624-86BA-A6C62F3D6637}" uniqueName="P1124836">
      <xmlPr mapId="1" xpath="/TFI-IZD-POD/IPK-GFI-IZD-POD-E_1000981/P1124836" xmlDataType="decimal"/>
    </xmlCellPr>
  </singleXmlCell>
  <singleXmlCell id="1460" xr6:uid="{C0FBD89C-49E8-4C12-9B2D-0CAA1A967FF4}" r="T40" connectionId="0">
    <xmlCellPr id="1" xr6:uid="{46774141-CBC5-4457-B368-05C601CEBFCA}" uniqueName="P1124837">
      <xmlPr mapId="1" xpath="/TFI-IZD-POD/IPK-GFI-IZD-POD-E_1000981/P1124837" xmlDataType="decimal"/>
    </xmlCellPr>
  </singleXmlCell>
  <singleXmlCell id="1461" xr6:uid="{B79043F0-5CD8-4368-97F8-6155BFAB09B4}" r="U40" connectionId="0">
    <xmlCellPr id="1" xr6:uid="{3B9D2E3F-A44C-4D8E-9C88-45FBC15E3709}" uniqueName="P1420877">
      <xmlPr mapId="1" xpath="/TFI-IZD-POD/IPK-GFI-IZD-POD-E_1000981/P1420877" xmlDataType="decimal"/>
    </xmlCellPr>
  </singleXmlCell>
  <singleXmlCell id="1462" xr6:uid="{7D16ED37-89E0-478A-AFE2-82E77329ABFA}" r="V40" connectionId="0">
    <xmlCellPr id="1" xr6:uid="{DA1D8C8A-27A3-47FC-8203-58364A3B2082}" uniqueName="P1082252">
      <xmlPr mapId="1" xpath="/TFI-IZD-POD/IPK-GFI-IZD-POD-E_1000981/P1082252" xmlDataType="decimal"/>
    </xmlCellPr>
  </singleXmlCell>
  <singleXmlCell id="1463" xr6:uid="{D1725B5E-CE5F-4649-801E-12A5E5723588}" r="W40" connectionId="0">
    <xmlCellPr id="1" xr6:uid="{443ABE60-793C-45C2-81BD-F148A199DD28}" uniqueName="P1082254">
      <xmlPr mapId="1" xpath="/TFI-IZD-POD/IPK-GFI-IZD-POD-E_1000981/P1082254" xmlDataType="decimal"/>
    </xmlCellPr>
  </singleXmlCell>
  <singleXmlCell id="1464" xr6:uid="{084E8FD2-72CC-4926-A388-87CB488762A6}" r="X40" connectionId="0">
    <xmlCellPr id="1" xr6:uid="{BA342298-8265-422A-A8E9-DA24107734A0}" uniqueName="P1082256">
      <xmlPr mapId="1" xpath="/TFI-IZD-POD/IPK-GFI-IZD-POD-E_1000981/P1082256" xmlDataType="decimal"/>
    </xmlCellPr>
  </singleXmlCell>
  <singleXmlCell id="1465" xr6:uid="{1045CE24-044E-4789-88BA-DF1D88829B4E}" r="Y40" connectionId="0">
    <xmlCellPr id="1" xr6:uid="{216F7958-AC82-4A85-B51D-8BF9F45EA719}" uniqueName="P1082257">
      <xmlPr mapId="1" xpath="/TFI-IZD-POD/IPK-GFI-IZD-POD-E_1000981/P1082257" xmlDataType="decimal"/>
    </xmlCellPr>
  </singleXmlCell>
  <singleXmlCell id="1466" xr6:uid="{580C608F-5653-4E2E-B51B-BED1795F986C}" r="Z40" connectionId="0">
    <xmlCellPr id="1" xr6:uid="{3F1B7B96-52C1-4BE5-8EDA-CC33E80AE286}" uniqueName="P1082259">
      <xmlPr mapId="1" xpath="/TFI-IZD-POD/IPK-GFI-IZD-POD-E_1000981/P1082259" xmlDataType="decimal"/>
    </xmlCellPr>
  </singleXmlCell>
  <singleXmlCell id="1467" xr6:uid="{A06C565B-F13F-4BA3-B665-0E70555F93AE}" r="H41" connectionId="0">
    <xmlCellPr id="1" xr6:uid="{0E7DFB44-82D4-443A-8478-385349927F79}" uniqueName="P1080048">
      <xmlPr mapId="1" xpath="/TFI-IZD-POD/IPK-GFI-IZD-POD-E_1000981/P1080048" xmlDataType="decimal"/>
    </xmlCellPr>
  </singleXmlCell>
  <singleXmlCell id="1468" xr6:uid="{C74F7637-AE5C-413C-81A9-A6A828C20191}" r="I41" connectionId="0">
    <xmlCellPr id="1" xr6:uid="{247B36DD-5859-412F-A3C1-7C8619246F47}" uniqueName="P1080049">
      <xmlPr mapId="1" xpath="/TFI-IZD-POD/IPK-GFI-IZD-POD-E_1000981/P1080049" xmlDataType="decimal"/>
    </xmlCellPr>
  </singleXmlCell>
  <singleXmlCell id="1469" xr6:uid="{BD2695B0-061A-4937-84F2-64A8654D0072}" r="J41" connectionId="0">
    <xmlCellPr id="1" xr6:uid="{8D6AF37A-4B09-42B0-902B-D4874E203EC7}" uniqueName="P1080050">
      <xmlPr mapId="1" xpath="/TFI-IZD-POD/IPK-GFI-IZD-POD-E_1000981/P1080050" xmlDataType="decimal"/>
    </xmlCellPr>
  </singleXmlCell>
  <singleXmlCell id="1470" xr6:uid="{DD28F725-FC1A-4139-AD99-AA8D0881CAD0}" r="K41" connectionId="0">
    <xmlCellPr id="1" xr6:uid="{7BDB1AD3-F146-4F8B-974F-871AE24545A9}" uniqueName="P1080051">
      <xmlPr mapId="1" xpath="/TFI-IZD-POD/IPK-GFI-IZD-POD-E_1000981/P1080051" xmlDataType="decimal"/>
    </xmlCellPr>
  </singleXmlCell>
  <singleXmlCell id="1471" xr6:uid="{1339A078-A14C-43FC-A0DD-BB44BD4E16BF}" r="L41" connectionId="0">
    <xmlCellPr id="1" xr6:uid="{5982BC5C-7CC6-4D0D-B8DE-579E1208E53A}" uniqueName="P1080052">
      <xmlPr mapId="1" xpath="/TFI-IZD-POD/IPK-GFI-IZD-POD-E_1000981/P1080052" xmlDataType="decimal"/>
    </xmlCellPr>
  </singleXmlCell>
  <singleXmlCell id="1472" xr6:uid="{ADAA1D1A-0F34-48CD-B0C9-B4954219E795}" r="M41" connectionId="0">
    <xmlCellPr id="1" xr6:uid="{E1433C3E-BE15-4694-8C54-1EAB43FFE128}" uniqueName="P1080053">
      <xmlPr mapId="1" xpath="/TFI-IZD-POD/IPK-GFI-IZD-POD-E_1000981/P1080053" xmlDataType="decimal"/>
    </xmlCellPr>
  </singleXmlCell>
  <singleXmlCell id="1473" xr6:uid="{44B4C60C-08EE-4943-ABB8-A75167857FAC}" r="N41" connectionId="0">
    <xmlCellPr id="1" xr6:uid="{70AA5E75-391A-4F1B-9FE8-5FF0F50BB677}" uniqueName="P1080054">
      <xmlPr mapId="1" xpath="/TFI-IZD-POD/IPK-GFI-IZD-POD-E_1000981/P1080054" xmlDataType="decimal"/>
    </xmlCellPr>
  </singleXmlCell>
  <singleXmlCell id="1474" xr6:uid="{0F2ABD1B-E627-4F20-8EEC-2096C8CE8592}" r="O41" connectionId="0">
    <xmlCellPr id="1" xr6:uid="{8DD8E24D-B61A-435E-87E0-A921B420E746}" uniqueName="P1080055">
      <xmlPr mapId="1" xpath="/TFI-IZD-POD/IPK-GFI-IZD-POD-E_1000981/P1080055" xmlDataType="decimal"/>
    </xmlCellPr>
  </singleXmlCell>
  <singleXmlCell id="1475" xr6:uid="{4EAADC13-B1A3-40A7-B2E7-27C2ABC533ED}" r="P41" connectionId="0">
    <xmlCellPr id="1" xr6:uid="{F8782EA1-C508-47D7-BA20-786A151ED738}" uniqueName="P1082260">
      <xmlPr mapId="1" xpath="/TFI-IZD-POD/IPK-GFI-IZD-POD-E_1000981/P1082260" xmlDataType="decimal"/>
    </xmlCellPr>
  </singleXmlCell>
  <singleXmlCell id="1476" xr6:uid="{A9696249-B82B-413C-A1C4-35E1F2FF378D}" r="Q41" connectionId="0">
    <xmlCellPr id="1" xr6:uid="{9935C61B-3564-4322-ACCD-474F05F76058}" uniqueName="P1082237">
      <xmlPr mapId="1" xpath="/TFI-IZD-POD/IPK-GFI-IZD-POD-E_1000981/P1082237" xmlDataType="decimal"/>
    </xmlCellPr>
  </singleXmlCell>
  <singleXmlCell id="1477" xr6:uid="{E3066E9E-EA6B-4DA5-9BD6-E4945BE9C0D2}" r="R41" connectionId="0">
    <xmlCellPr id="1" xr6:uid="{6F749E39-B4F0-49E8-93D1-770C4F9B5F37}" uniqueName="P1082261">
      <xmlPr mapId="1" xpath="/TFI-IZD-POD/IPK-GFI-IZD-POD-E_1000981/P1082261" xmlDataType="decimal"/>
    </xmlCellPr>
  </singleXmlCell>
  <singleXmlCell id="1478" xr6:uid="{6FEB5FC2-C127-45CC-9089-60EBFD2D553D}" r="S41" connectionId="0">
    <xmlCellPr id="1" xr6:uid="{917E0A48-EE25-484D-9227-EC5FED0EA7E6}" uniqueName="P1124838">
      <xmlPr mapId="1" xpath="/TFI-IZD-POD/IPK-GFI-IZD-POD-E_1000981/P1124838" xmlDataType="decimal"/>
    </xmlCellPr>
  </singleXmlCell>
  <singleXmlCell id="1479" xr6:uid="{50E7DB35-400C-4D35-BE76-54DA54E1A2E6}" r="T41" connectionId="0">
    <xmlCellPr id="1" xr6:uid="{F6A12B21-96EC-4F47-8705-9C675076F8C2}" uniqueName="P1124839">
      <xmlPr mapId="1" xpath="/TFI-IZD-POD/IPK-GFI-IZD-POD-E_1000981/P1124839" xmlDataType="decimal"/>
    </xmlCellPr>
  </singleXmlCell>
  <singleXmlCell id="1480" xr6:uid="{87D4A8A3-8250-40DD-9A82-616034DCEF47}" r="U41" connectionId="0">
    <xmlCellPr id="1" xr6:uid="{331BE58B-11F7-4E51-AC33-FBB2FCE4D4A3}" uniqueName="P1420878">
      <xmlPr mapId="1" xpath="/TFI-IZD-POD/IPK-GFI-IZD-POD-E_1000981/P1420878" xmlDataType="decimal"/>
    </xmlCellPr>
  </singleXmlCell>
  <singleXmlCell id="1481" xr6:uid="{E0BE2BE2-3D13-4ADA-908E-6986C83B9702}" r="V41" connectionId="0">
    <xmlCellPr id="1" xr6:uid="{A874C42C-8262-4B2A-B3B2-8448A11A1605}" uniqueName="P1082262">
      <xmlPr mapId="1" xpath="/TFI-IZD-POD/IPK-GFI-IZD-POD-E_1000981/P1082262" xmlDataType="decimal"/>
    </xmlCellPr>
  </singleXmlCell>
  <singleXmlCell id="1482" xr6:uid="{498AF16F-852C-43BF-910A-5DEC38F71D63}" r="W41" connectionId="0">
    <xmlCellPr id="1" xr6:uid="{E9AB8223-6722-4B7A-9F7F-C32518F27C32}" uniqueName="P1082264">
      <xmlPr mapId="1" xpath="/TFI-IZD-POD/IPK-GFI-IZD-POD-E_1000981/P1082264" xmlDataType="decimal"/>
    </xmlCellPr>
  </singleXmlCell>
  <singleXmlCell id="1483" xr6:uid="{08510E29-EC61-4BC0-8F61-76737C3CB2B5}" r="X41" connectionId="0">
    <xmlCellPr id="1" xr6:uid="{4CD5425B-D8C1-4F2A-94B9-77453E83D32C}" uniqueName="P1082265">
      <xmlPr mapId="1" xpath="/TFI-IZD-POD/IPK-GFI-IZD-POD-E_1000981/P1082265" xmlDataType="decimal"/>
    </xmlCellPr>
  </singleXmlCell>
  <singleXmlCell id="1484" xr6:uid="{878E40F1-B700-4481-A376-216A7CF7B916}" r="Y41" connectionId="0">
    <xmlCellPr id="1" xr6:uid="{0F0B9B03-EE9B-47D7-B8DE-6D0DE6D84378}" uniqueName="P1082266">
      <xmlPr mapId="1" xpath="/TFI-IZD-POD/IPK-GFI-IZD-POD-E_1000981/P1082266" xmlDataType="decimal"/>
    </xmlCellPr>
  </singleXmlCell>
  <singleXmlCell id="1485" xr6:uid="{EC0A90DC-2509-4A22-BC08-D4AA887208A0}" r="Z41" connectionId="0">
    <xmlCellPr id="1" xr6:uid="{23B9EF28-D3C1-4EB7-8763-1950F044D69C}" uniqueName="P1082267">
      <xmlPr mapId="1" xpath="/TFI-IZD-POD/IPK-GFI-IZD-POD-E_1000981/P1082267" xmlDataType="decimal"/>
    </xmlCellPr>
  </singleXmlCell>
  <singleXmlCell id="1486" xr6:uid="{02E354E7-7ADD-4355-B908-CDADBD2AB2F2}" r="H42" connectionId="0">
    <xmlCellPr id="1" xr6:uid="{4514907F-D675-4454-9250-6761BA97C103}" uniqueName="P1080056">
      <xmlPr mapId="1" xpath="/TFI-IZD-POD/IPK-GFI-IZD-POD-E_1000981/P1080056" xmlDataType="decimal"/>
    </xmlCellPr>
  </singleXmlCell>
  <singleXmlCell id="1487" xr6:uid="{58022F08-2353-4DB5-A719-3BA51EAD109D}" r="I42" connectionId="0">
    <xmlCellPr id="1" xr6:uid="{23AA3A36-6DB7-4CB0-8FE5-FB431FADFE5C}" uniqueName="P1080057">
      <xmlPr mapId="1" xpath="/TFI-IZD-POD/IPK-GFI-IZD-POD-E_1000981/P1080057" xmlDataType="decimal"/>
    </xmlCellPr>
  </singleXmlCell>
  <singleXmlCell id="1488" xr6:uid="{78E77ADD-87EA-4A35-973F-641F826A53BA}" r="J42" connectionId="0">
    <xmlCellPr id="1" xr6:uid="{E62103A3-C58D-438A-A3EC-A21EFA935071}" uniqueName="P1080058">
      <xmlPr mapId="1" xpath="/TFI-IZD-POD/IPK-GFI-IZD-POD-E_1000981/P1080058" xmlDataType="decimal"/>
    </xmlCellPr>
  </singleXmlCell>
  <singleXmlCell id="1489" xr6:uid="{F5ABD4AC-FC0A-47ED-9A8E-CD6D6A9301C0}" r="K42" connectionId="0">
    <xmlCellPr id="1" xr6:uid="{262100B7-52A3-4290-9534-27216CDF1962}" uniqueName="P1080059">
      <xmlPr mapId="1" xpath="/TFI-IZD-POD/IPK-GFI-IZD-POD-E_1000981/P1080059" xmlDataType="decimal"/>
    </xmlCellPr>
  </singleXmlCell>
  <singleXmlCell id="1490" xr6:uid="{3FF9DCD4-3824-416F-AF18-4E0A0FC74C3E}" r="L42" connectionId="0">
    <xmlCellPr id="1" xr6:uid="{A00B6B72-3FC8-4C08-8A7F-0355222D4919}" uniqueName="P1080060">
      <xmlPr mapId="1" xpath="/TFI-IZD-POD/IPK-GFI-IZD-POD-E_1000981/P1080060" xmlDataType="decimal"/>
    </xmlCellPr>
  </singleXmlCell>
  <singleXmlCell id="1491" xr6:uid="{A142DE79-9FBA-461D-94E8-20985F6C61AC}" r="M42" connectionId="0">
    <xmlCellPr id="1" xr6:uid="{503C01AB-1153-411A-817A-B28F2D8EDB7A}" uniqueName="P1080061">
      <xmlPr mapId="1" xpath="/TFI-IZD-POD/IPK-GFI-IZD-POD-E_1000981/P1080061" xmlDataType="decimal"/>
    </xmlCellPr>
  </singleXmlCell>
  <singleXmlCell id="1492" xr6:uid="{EB6D21EA-95AA-4A1E-9CC5-328ADD8E528C}" r="N42" connectionId="0">
    <xmlCellPr id="1" xr6:uid="{A2071CDB-4632-4B04-B1A4-0965C18EA896}" uniqueName="P1080062">
      <xmlPr mapId="1" xpath="/TFI-IZD-POD/IPK-GFI-IZD-POD-E_1000981/P1080062" xmlDataType="decimal"/>
    </xmlCellPr>
  </singleXmlCell>
  <singleXmlCell id="1493" xr6:uid="{48090724-1AA3-4818-945D-4206E51BF4CB}" r="O42" connectionId="0">
    <xmlCellPr id="1" xr6:uid="{2CA785E5-570D-4894-9329-FE136DF645B5}" uniqueName="P1080063">
      <xmlPr mapId="1" xpath="/TFI-IZD-POD/IPK-GFI-IZD-POD-E_1000981/P1080063" xmlDataType="decimal"/>
    </xmlCellPr>
  </singleXmlCell>
  <singleXmlCell id="1494" xr6:uid="{8FEF8317-00F6-4C85-A6E8-F4D3BC1D0EFD}" r="P42" connectionId="0">
    <xmlCellPr id="1" xr6:uid="{534E8FDB-111E-4018-A925-28DDDA524CE6}" uniqueName="P1082269">
      <xmlPr mapId="1" xpath="/TFI-IZD-POD/IPK-GFI-IZD-POD-E_1000981/P1082269" xmlDataType="decimal"/>
    </xmlCellPr>
  </singleXmlCell>
  <singleXmlCell id="1495" xr6:uid="{B44C2E22-9E34-4966-B325-496B1AE06519}" r="Q42" connectionId="0">
    <xmlCellPr id="1" xr6:uid="{40D60362-50A6-4C1C-9159-86B1DB8B3260}" uniqueName="P1082270">
      <xmlPr mapId="1" xpath="/TFI-IZD-POD/IPK-GFI-IZD-POD-E_1000981/P1082270" xmlDataType="decimal"/>
    </xmlCellPr>
  </singleXmlCell>
  <singleXmlCell id="1496" xr6:uid="{B6A67896-7A2E-44F0-8BBF-76D131F2D90E}" r="R42" connectionId="0">
    <xmlCellPr id="1" xr6:uid="{4CFC5763-60B1-420D-8839-B8D419D30E29}" uniqueName="P1082239">
      <xmlPr mapId="1" xpath="/TFI-IZD-POD/IPK-GFI-IZD-POD-E_1000981/P1082239" xmlDataType="decimal"/>
    </xmlCellPr>
  </singleXmlCell>
  <singleXmlCell id="1497" xr6:uid="{64396327-4D7F-40E8-AE6F-37D48A7BCC4A}" r="S42" connectionId="0">
    <xmlCellPr id="1" xr6:uid="{D4504FF2-D7BA-4441-BAB7-3650AEAE0B4C}" uniqueName="P1124840">
      <xmlPr mapId="1" xpath="/TFI-IZD-POD/IPK-GFI-IZD-POD-E_1000981/P1124840" xmlDataType="decimal"/>
    </xmlCellPr>
  </singleXmlCell>
  <singleXmlCell id="1498" xr6:uid="{BEF9BE7A-C15E-4DA9-A613-D06F415FE4A8}" r="T42" connectionId="0">
    <xmlCellPr id="1" xr6:uid="{2B69C7AD-94B2-4A1F-9106-E764BE675F60}" uniqueName="P1124841">
      <xmlPr mapId="1" xpath="/TFI-IZD-POD/IPK-GFI-IZD-POD-E_1000981/P1124841" xmlDataType="decimal"/>
    </xmlCellPr>
  </singleXmlCell>
  <singleXmlCell id="1499" xr6:uid="{BC3DCBF9-DF4F-4A60-B602-54AE41DDE611}" r="U42" connectionId="0">
    <xmlCellPr id="1" xr6:uid="{BEE17991-F659-4504-989B-C6A2C7178F88}" uniqueName="P1420879">
      <xmlPr mapId="1" xpath="/TFI-IZD-POD/IPK-GFI-IZD-POD-E_1000981/P1420879" xmlDataType="decimal"/>
    </xmlCellPr>
  </singleXmlCell>
  <singleXmlCell id="1500" xr6:uid="{188635FC-7C39-4849-B1E0-86BDFE3B178D}" r="V42" connectionId="0">
    <xmlCellPr id="1" xr6:uid="{0F9266B5-68C6-4C13-9181-9F19363F5636}" uniqueName="P1082272">
      <xmlPr mapId="1" xpath="/TFI-IZD-POD/IPK-GFI-IZD-POD-E_1000981/P1082272" xmlDataType="decimal"/>
    </xmlCellPr>
  </singleXmlCell>
  <singleXmlCell id="1501" xr6:uid="{CAEF0A87-C7EA-4095-9E85-B6767008348F}" r="W42" connectionId="0">
    <xmlCellPr id="1" xr6:uid="{A8405174-56F4-4122-8998-FA55DCB996D3}" uniqueName="P1082273">
      <xmlPr mapId="1" xpath="/TFI-IZD-POD/IPK-GFI-IZD-POD-E_1000981/P1082273" xmlDataType="decimal"/>
    </xmlCellPr>
  </singleXmlCell>
  <singleXmlCell id="1502" xr6:uid="{AB32365E-0278-4CC4-ABD0-1B4DE6BB9B9F}" r="X42" connectionId="0">
    <xmlCellPr id="1" xr6:uid="{91D91987-4001-4F5A-BDD8-50617FD52A62}" uniqueName="P1082275">
      <xmlPr mapId="1" xpath="/TFI-IZD-POD/IPK-GFI-IZD-POD-E_1000981/P1082275" xmlDataType="decimal"/>
    </xmlCellPr>
  </singleXmlCell>
  <singleXmlCell id="1503" xr6:uid="{67D8B0F8-BED0-4844-9E86-14403A506F8D}" r="Y42" connectionId="0">
    <xmlCellPr id="1" xr6:uid="{4CE24F13-06D8-4F42-BE87-BC1F31E47060}" uniqueName="P1082276">
      <xmlPr mapId="1" xpath="/TFI-IZD-POD/IPK-GFI-IZD-POD-E_1000981/P1082276" xmlDataType="decimal"/>
    </xmlCellPr>
  </singleXmlCell>
  <singleXmlCell id="1504" xr6:uid="{854730B3-F92D-4EDA-9FDA-5B3F6CD12F14}" r="Z42" connectionId="0">
    <xmlCellPr id="1" xr6:uid="{F184B756-D44A-4C70-8AA2-7B334F9CEC85}" uniqueName="P1082277">
      <xmlPr mapId="1" xpath="/TFI-IZD-POD/IPK-GFI-IZD-POD-E_1000981/P1082277" xmlDataType="decimal"/>
    </xmlCellPr>
  </singleXmlCell>
  <singleXmlCell id="1505" xr6:uid="{5F779F61-DE99-4B7D-AD1A-1D52513DEEA0}" r="H43" connectionId="0">
    <xmlCellPr id="1" xr6:uid="{18A5B0C4-E7DD-427C-A971-46D5E8ED8A77}" uniqueName="P1080064">
      <xmlPr mapId="1" xpath="/TFI-IZD-POD/IPK-GFI-IZD-POD-E_1000981/P1080064" xmlDataType="decimal"/>
    </xmlCellPr>
  </singleXmlCell>
  <singleXmlCell id="1506" xr6:uid="{D015F6F3-1B3A-49D7-A3B9-BB8320C8D045}" r="I43" connectionId="0">
    <xmlCellPr id="1" xr6:uid="{7977281E-96D7-4E6F-A84F-3B19934C7AC7}" uniqueName="P1080065">
      <xmlPr mapId="1" xpath="/TFI-IZD-POD/IPK-GFI-IZD-POD-E_1000981/P1080065" xmlDataType="decimal"/>
    </xmlCellPr>
  </singleXmlCell>
  <singleXmlCell id="1507" xr6:uid="{801ABB84-13E3-4FF6-AA5B-3FD677AEFC21}" r="J43" connectionId="0">
    <xmlCellPr id="1" xr6:uid="{AB99368C-E275-44ED-B343-8C84436471A7}" uniqueName="P1080066">
      <xmlPr mapId="1" xpath="/TFI-IZD-POD/IPK-GFI-IZD-POD-E_1000981/P1080066" xmlDataType="decimal"/>
    </xmlCellPr>
  </singleXmlCell>
  <singleXmlCell id="1508" xr6:uid="{A4135A14-89BE-45EE-A31D-7F61BAD062CD}" r="K43" connectionId="0">
    <xmlCellPr id="1" xr6:uid="{3FA96D82-31E0-409A-A80F-BD92F322A934}" uniqueName="P1080067">
      <xmlPr mapId="1" xpath="/TFI-IZD-POD/IPK-GFI-IZD-POD-E_1000981/P1080067" xmlDataType="decimal"/>
    </xmlCellPr>
  </singleXmlCell>
  <singleXmlCell id="1509" xr6:uid="{0DF9214E-A658-42D8-A01E-DD336E13FCC1}" r="L43" connectionId="0">
    <xmlCellPr id="1" xr6:uid="{893FC771-A054-4CDD-86D8-C4D39B88C11A}" uniqueName="P1080068">
      <xmlPr mapId="1" xpath="/TFI-IZD-POD/IPK-GFI-IZD-POD-E_1000981/P1080068" xmlDataType="decimal"/>
    </xmlCellPr>
  </singleXmlCell>
  <singleXmlCell id="1510" xr6:uid="{51BED1F9-3FA8-4ADC-93A0-28EAA799F70F}" r="M43" connectionId="0">
    <xmlCellPr id="1" xr6:uid="{6159AA75-011B-4A16-91D2-FC75C1888F48}" uniqueName="P1080069">
      <xmlPr mapId="1" xpath="/TFI-IZD-POD/IPK-GFI-IZD-POD-E_1000981/P1080069" xmlDataType="decimal"/>
    </xmlCellPr>
  </singleXmlCell>
  <singleXmlCell id="1511" xr6:uid="{9D0A713E-884E-4894-B49B-2073B53441A3}" r="N43" connectionId="0">
    <xmlCellPr id="1" xr6:uid="{50069F37-852F-4651-8C3C-481CB7B85448}" uniqueName="P1080070">
      <xmlPr mapId="1" xpath="/TFI-IZD-POD/IPK-GFI-IZD-POD-E_1000981/P1080070" xmlDataType="decimal"/>
    </xmlCellPr>
  </singleXmlCell>
  <singleXmlCell id="1512" xr6:uid="{7ACFD559-9915-4D6E-A81E-E3FDC1FE21FD}" r="O43" connectionId="0">
    <xmlCellPr id="1" xr6:uid="{5BE11258-8B7C-4B2B-B5F0-673FE19B0855}" uniqueName="P1080071">
      <xmlPr mapId="1" xpath="/TFI-IZD-POD/IPK-GFI-IZD-POD-E_1000981/P1080071" xmlDataType="decimal"/>
    </xmlCellPr>
  </singleXmlCell>
  <singleXmlCell id="1513" xr6:uid="{81621E58-A622-4CAA-AFA9-697CA53EA2CB}" r="P43" connectionId="0">
    <xmlCellPr id="1" xr6:uid="{3B9DE7B4-31A8-4D68-B54B-412286C4FC69}" uniqueName="P1082278">
      <xmlPr mapId="1" xpath="/TFI-IZD-POD/IPK-GFI-IZD-POD-E_1000981/P1082278" xmlDataType="decimal"/>
    </xmlCellPr>
  </singleXmlCell>
  <singleXmlCell id="1514" xr6:uid="{1A7114B9-A5AB-479F-955B-F3DA6054E380}" r="Q43" connectionId="0">
    <xmlCellPr id="1" xr6:uid="{7DC529AF-F57A-482D-ADA0-74FD23403969}" uniqueName="P1082279">
      <xmlPr mapId="1" xpath="/TFI-IZD-POD/IPK-GFI-IZD-POD-E_1000981/P1082279" xmlDataType="decimal"/>
    </xmlCellPr>
  </singleXmlCell>
  <singleXmlCell id="1515" xr6:uid="{98BF7332-945E-4D29-84FB-80D76B29B246}" r="R43" connectionId="0">
    <xmlCellPr id="1" xr6:uid="{EC4DB748-C123-4125-99AF-2EA511CD2C3B}" uniqueName="P1082280">
      <xmlPr mapId="1" xpath="/TFI-IZD-POD/IPK-GFI-IZD-POD-E_1000981/P1082280" xmlDataType="decimal"/>
    </xmlCellPr>
  </singleXmlCell>
  <singleXmlCell id="1516" xr6:uid="{EEEA3617-79C3-49F6-BB2F-32B9457532A0}" r="S43" connectionId="0">
    <xmlCellPr id="1" xr6:uid="{9FD3E3A1-D59F-417F-A389-C21B13C0814D}" uniqueName="P1124842">
      <xmlPr mapId="1" xpath="/TFI-IZD-POD/IPK-GFI-IZD-POD-E_1000981/P1124842" xmlDataType="decimal"/>
    </xmlCellPr>
  </singleXmlCell>
  <singleXmlCell id="1517" xr6:uid="{95A38CE5-6A57-4119-B533-9E6C72E34EE4}" r="T43" connectionId="0">
    <xmlCellPr id="1" xr6:uid="{46E7057B-B337-4436-A60F-434B2B44F95D}" uniqueName="P1124843">
      <xmlPr mapId="1" xpath="/TFI-IZD-POD/IPK-GFI-IZD-POD-E_1000981/P1124843" xmlDataType="decimal"/>
    </xmlCellPr>
  </singleXmlCell>
  <singleXmlCell id="1518" xr6:uid="{3AA8C838-E061-47E5-9AB1-8438C18ED853}" r="U43" connectionId="0">
    <xmlCellPr id="1" xr6:uid="{07CFAEB4-A0F0-4E0A-BFB9-9F217195B4E0}" uniqueName="P1420880">
      <xmlPr mapId="1" xpath="/TFI-IZD-POD/IPK-GFI-IZD-POD-E_1000981/P1420880" xmlDataType="decimal"/>
    </xmlCellPr>
  </singleXmlCell>
  <singleXmlCell id="1519" xr6:uid="{021C0D35-7672-45E7-8661-75370D01EA38}" r="V43" connectionId="0">
    <xmlCellPr id="1" xr6:uid="{7A85104A-4857-499B-A3E9-1B77D4DBB2A7}" uniqueName="P1082245">
      <xmlPr mapId="1" xpath="/TFI-IZD-POD/IPK-GFI-IZD-POD-E_1000981/P1082245" xmlDataType="decimal"/>
    </xmlCellPr>
  </singleXmlCell>
  <singleXmlCell id="1520" xr6:uid="{A2BA769E-BDA1-4FD7-BB60-8321672DD1AD}" r="W43" connectionId="0">
    <xmlCellPr id="1" xr6:uid="{05978085-B875-474D-93C0-62E59A1B9F4B}" uniqueName="P1082282">
      <xmlPr mapId="1" xpath="/TFI-IZD-POD/IPK-GFI-IZD-POD-E_1000981/P1082282" xmlDataType="decimal"/>
    </xmlCellPr>
  </singleXmlCell>
  <singleXmlCell id="1521" xr6:uid="{55CF71E8-2BDC-4889-B571-91284045B715}" r="X43" connectionId="0">
    <xmlCellPr id="1" xr6:uid="{8C0FFA9C-5EA0-4639-8B9D-FE1EC2E0E9BE}" uniqueName="P1082284">
      <xmlPr mapId="1" xpath="/TFI-IZD-POD/IPK-GFI-IZD-POD-E_1000981/P1082284" xmlDataType="decimal"/>
    </xmlCellPr>
  </singleXmlCell>
  <singleXmlCell id="1522" xr6:uid="{77D008EF-1146-4584-A04B-A24AC0F17D79}" r="Y43" connectionId="0">
    <xmlCellPr id="1" xr6:uid="{7D95F27F-599E-4A2E-9C0E-862C4DC98F7B}" uniqueName="P1082285">
      <xmlPr mapId="1" xpath="/TFI-IZD-POD/IPK-GFI-IZD-POD-E_1000981/P1082285" xmlDataType="decimal"/>
    </xmlCellPr>
  </singleXmlCell>
  <singleXmlCell id="1523" xr6:uid="{25F1B0A2-8720-4686-A35E-A2C033709E6E}" r="Z43" connectionId="0">
    <xmlCellPr id="1" xr6:uid="{94662991-92E9-4682-B1F2-0727BF8B1758}" uniqueName="P1082286">
      <xmlPr mapId="1" xpath="/TFI-IZD-POD/IPK-GFI-IZD-POD-E_1000981/P1082286" xmlDataType="decimal"/>
    </xmlCellPr>
  </singleXmlCell>
  <singleXmlCell id="1524" xr6:uid="{77CEEEB4-C150-466B-A2CC-9BAEABDB7DE4}" r="H44" connectionId="0">
    <xmlCellPr id="1" xr6:uid="{C60AD214-6B48-4FC6-999C-F6A1EB6A1A04}" uniqueName="P1080072">
      <xmlPr mapId="1" xpath="/TFI-IZD-POD/IPK-GFI-IZD-POD-E_1000981/P1080072" xmlDataType="decimal"/>
    </xmlCellPr>
  </singleXmlCell>
  <singleXmlCell id="1525" xr6:uid="{5279D237-FD59-4D34-A4DD-50764124C841}" r="I44" connectionId="0">
    <xmlCellPr id="1" xr6:uid="{E0D14C4A-F326-431C-80FC-480C26AF66B0}" uniqueName="P1080073">
      <xmlPr mapId="1" xpath="/TFI-IZD-POD/IPK-GFI-IZD-POD-E_1000981/P1080073" xmlDataType="decimal"/>
    </xmlCellPr>
  </singleXmlCell>
  <singleXmlCell id="1526" xr6:uid="{6A53D3C5-C24E-45A8-9F1D-E926B5624A21}" r="J44" connectionId="0">
    <xmlCellPr id="1" xr6:uid="{01F9AE55-7C2E-42EB-B8DF-75FC8EDE94D4}" uniqueName="P1080074">
      <xmlPr mapId="1" xpath="/TFI-IZD-POD/IPK-GFI-IZD-POD-E_1000981/P1080074" xmlDataType="decimal"/>
    </xmlCellPr>
  </singleXmlCell>
  <singleXmlCell id="1527" xr6:uid="{A68C7BCA-613F-49B0-B1DF-3B6F6978F50A}" r="K44" connectionId="0">
    <xmlCellPr id="1" xr6:uid="{E0CC18F7-8729-425E-BAE0-67CC58F17047}" uniqueName="P1080075">
      <xmlPr mapId="1" xpath="/TFI-IZD-POD/IPK-GFI-IZD-POD-E_1000981/P1080075" xmlDataType="decimal"/>
    </xmlCellPr>
  </singleXmlCell>
  <singleXmlCell id="1528" xr6:uid="{27656443-EC25-4808-9FDD-181DD9FF706B}" r="L44" connectionId="0">
    <xmlCellPr id="1" xr6:uid="{4BBC65E5-AC2E-4B74-9705-428569A515B6}" uniqueName="P1080076">
      <xmlPr mapId="1" xpath="/TFI-IZD-POD/IPK-GFI-IZD-POD-E_1000981/P1080076" xmlDataType="decimal"/>
    </xmlCellPr>
  </singleXmlCell>
  <singleXmlCell id="1529" xr6:uid="{64B758C5-208E-49E2-9E14-FBA0D9BF5BA9}" r="M44" connectionId="0">
    <xmlCellPr id="1" xr6:uid="{F9A83C06-BFFC-4C3C-AADD-D0331D1F5283}" uniqueName="P1080077">
      <xmlPr mapId="1" xpath="/TFI-IZD-POD/IPK-GFI-IZD-POD-E_1000981/P1080077" xmlDataType="decimal"/>
    </xmlCellPr>
  </singleXmlCell>
  <singleXmlCell id="1530" xr6:uid="{AAEB9676-C354-43AE-BA0D-904984CBFBB8}" r="N44" connectionId="0">
    <xmlCellPr id="1" xr6:uid="{04358B84-13A6-4BFA-922F-22B1CA6CB89E}" uniqueName="P1080078">
      <xmlPr mapId="1" xpath="/TFI-IZD-POD/IPK-GFI-IZD-POD-E_1000981/P1080078" xmlDataType="decimal"/>
    </xmlCellPr>
  </singleXmlCell>
  <singleXmlCell id="1531" xr6:uid="{E3AF210D-5684-4C94-A225-44CA82B79074}" r="O44" connectionId="0">
    <xmlCellPr id="1" xr6:uid="{443B6EDC-E76F-4B00-BC2A-F7B0902DC740}" uniqueName="P1080079">
      <xmlPr mapId="1" xpath="/TFI-IZD-POD/IPK-GFI-IZD-POD-E_1000981/P1080079" xmlDataType="decimal"/>
    </xmlCellPr>
  </singleXmlCell>
  <singleXmlCell id="1532" xr6:uid="{011CB2D3-C251-4EA1-8D80-F91B053E21E6}" r="P44" connectionId="0">
    <xmlCellPr id="1" xr6:uid="{36E35256-A24E-4D70-9DB9-FCED5B33AE48}" uniqueName="P1082288">
      <xmlPr mapId="1" xpath="/TFI-IZD-POD/IPK-GFI-IZD-POD-E_1000981/P1082288" xmlDataType="decimal"/>
    </xmlCellPr>
  </singleXmlCell>
  <singleXmlCell id="1533" xr6:uid="{D39344C5-D76B-449F-8CC6-C7B725679D5A}" r="Q44" connectionId="0">
    <xmlCellPr id="1" xr6:uid="{9B1E5650-CFE3-4C66-9B90-531CD21A9FAD}" uniqueName="P1082289">
      <xmlPr mapId="1" xpath="/TFI-IZD-POD/IPK-GFI-IZD-POD-E_1000981/P1082289" xmlDataType="decimal"/>
    </xmlCellPr>
  </singleXmlCell>
  <singleXmlCell id="1534" xr6:uid="{1B518640-90EA-48D8-9AFE-BF250C43554B}" r="R44" connectionId="0">
    <xmlCellPr id="1" xr6:uid="{17D9A316-4531-4B5E-A7A1-2207CE539115}" uniqueName="P1082290">
      <xmlPr mapId="1" xpath="/TFI-IZD-POD/IPK-GFI-IZD-POD-E_1000981/P1082290" xmlDataType="decimal"/>
    </xmlCellPr>
  </singleXmlCell>
  <singleXmlCell id="1535" xr6:uid="{55625DA3-F7B7-4884-9AB2-AEB80B48C07D}" r="S44" connectionId="0">
    <xmlCellPr id="1" xr6:uid="{2DC00E19-6401-4942-80E7-6ABB5E1D744A}" uniqueName="P1124844">
      <xmlPr mapId="1" xpath="/TFI-IZD-POD/IPK-GFI-IZD-POD-E_1000981/P1124844" xmlDataType="decimal"/>
    </xmlCellPr>
  </singleXmlCell>
  <singleXmlCell id="1536" xr6:uid="{6C847BF6-52D8-48D0-BD5B-6E095B78D25F}" r="T44" connectionId="0">
    <xmlCellPr id="1" xr6:uid="{62AB08DE-273E-4AD5-8D23-00798DD92009}" uniqueName="P1124845">
      <xmlPr mapId="1" xpath="/TFI-IZD-POD/IPK-GFI-IZD-POD-E_1000981/P1124845" xmlDataType="decimal"/>
    </xmlCellPr>
  </singleXmlCell>
  <singleXmlCell id="1537" xr6:uid="{2748BB7C-68F2-40D3-8E27-A42BE0974FAE}" r="U44" connectionId="0">
    <xmlCellPr id="1" xr6:uid="{F5AF4245-DE36-431F-85D7-8983FC397377}" uniqueName="P1420881">
      <xmlPr mapId="1" xpath="/TFI-IZD-POD/IPK-GFI-IZD-POD-E_1000981/P1420881" xmlDataType="decimal"/>
    </xmlCellPr>
  </singleXmlCell>
  <singleXmlCell id="1538" xr6:uid="{2F8CA4AD-0479-4E05-975A-AC7DE0B09411}" r="V44" connectionId="0">
    <xmlCellPr id="1" xr6:uid="{177F7A41-7384-4B24-A2B2-9E00D5B46D93}" uniqueName="P1082292">
      <xmlPr mapId="1" xpath="/TFI-IZD-POD/IPK-GFI-IZD-POD-E_1000981/P1082292" xmlDataType="decimal"/>
    </xmlCellPr>
  </singleXmlCell>
  <singleXmlCell id="1539" xr6:uid="{4571D214-C9E0-448E-BAA9-E58C08A3E8C4}" r="W44" connectionId="0">
    <xmlCellPr id="1" xr6:uid="{09ECE55C-4345-4DC9-A8D9-B0941A2DD9EB}" uniqueName="P1082247">
      <xmlPr mapId="1" xpath="/TFI-IZD-POD/IPK-GFI-IZD-POD-E_1000981/P1082247" xmlDataType="decimal"/>
    </xmlCellPr>
  </singleXmlCell>
  <singleXmlCell id="1540" xr6:uid="{23D9F688-CC6A-4ADE-8D0E-EB66630FAA1B}" r="X44" connectionId="0">
    <xmlCellPr id="1" xr6:uid="{7091842E-9FCC-4E95-A11E-BAD701B36283}" uniqueName="P1082295">
      <xmlPr mapId="1" xpath="/TFI-IZD-POD/IPK-GFI-IZD-POD-E_1000981/P1082295" xmlDataType="decimal"/>
    </xmlCellPr>
  </singleXmlCell>
  <singleXmlCell id="1541" xr6:uid="{454B6011-1192-4DE9-B8F2-B92E13D60BA5}" r="Y44" connectionId="0">
    <xmlCellPr id="1" xr6:uid="{86B6D07D-7260-4E29-9C01-76E09B934B54}" uniqueName="P1082298">
      <xmlPr mapId="1" xpath="/TFI-IZD-POD/IPK-GFI-IZD-POD-E_1000981/P1082298" xmlDataType="decimal"/>
    </xmlCellPr>
  </singleXmlCell>
  <singleXmlCell id="1542" xr6:uid="{A9602DD9-AB60-4352-BDAC-D5831716E907}" r="Z44" connectionId="0">
    <xmlCellPr id="1" xr6:uid="{CCE251A1-9F33-40C0-956D-8CEF5163AAF4}" uniqueName="P1082300">
      <xmlPr mapId="1" xpath="/TFI-IZD-POD/IPK-GFI-IZD-POD-E_1000981/P1082300" xmlDataType="decimal"/>
    </xmlCellPr>
  </singleXmlCell>
  <singleXmlCell id="1543" xr6:uid="{7B026E29-8D12-4709-891D-E3C5FB4DCF92}" r="H45" connectionId="0">
    <xmlCellPr id="1" xr6:uid="{A5BC7396-832D-4F32-B6DA-690E3F4EE4FB}" uniqueName="P1080080">
      <xmlPr mapId="1" xpath="/TFI-IZD-POD/IPK-GFI-IZD-POD-E_1000981/P1080080" xmlDataType="decimal"/>
    </xmlCellPr>
  </singleXmlCell>
  <singleXmlCell id="1544" xr6:uid="{17DE2E26-E589-4184-AFB9-1C97BAB06354}" r="I45" connectionId="0">
    <xmlCellPr id="1" xr6:uid="{6EE0A5D8-F0C5-4DFD-BB30-7F3321CC2B27}" uniqueName="P1080081">
      <xmlPr mapId="1" xpath="/TFI-IZD-POD/IPK-GFI-IZD-POD-E_1000981/P1080081" xmlDataType="decimal"/>
    </xmlCellPr>
  </singleXmlCell>
  <singleXmlCell id="1545" xr6:uid="{1E3CD38F-5CEC-4DAB-BD12-A3D2DF10FF07}" r="J45" connectionId="0">
    <xmlCellPr id="1" xr6:uid="{C21678B5-0BD0-46C3-A96E-1C49817D1843}" uniqueName="P1080082">
      <xmlPr mapId="1" xpath="/TFI-IZD-POD/IPK-GFI-IZD-POD-E_1000981/P1080082" xmlDataType="decimal"/>
    </xmlCellPr>
  </singleXmlCell>
  <singleXmlCell id="1546" xr6:uid="{321C057A-74C9-4397-B63C-9EC5718C6818}" r="K45" connectionId="0">
    <xmlCellPr id="1" xr6:uid="{62CE75FB-0761-41C5-A143-6EA127061499}" uniqueName="P1080083">
      <xmlPr mapId="1" xpath="/TFI-IZD-POD/IPK-GFI-IZD-POD-E_1000981/P1080083" xmlDataType="decimal"/>
    </xmlCellPr>
  </singleXmlCell>
  <singleXmlCell id="1547" xr6:uid="{9C8855DB-A580-4769-8D2E-033D5AED1C32}" r="L45" connectionId="0">
    <xmlCellPr id="1" xr6:uid="{8CC3E00A-F221-457A-B083-C049EC932D50}" uniqueName="P1080084">
      <xmlPr mapId="1" xpath="/TFI-IZD-POD/IPK-GFI-IZD-POD-E_1000981/P1080084" xmlDataType="decimal"/>
    </xmlCellPr>
  </singleXmlCell>
  <singleXmlCell id="1548" xr6:uid="{9CA92F8B-DC3F-49C6-A6BB-8A668F05C29C}" r="M45" connectionId="0">
    <xmlCellPr id="1" xr6:uid="{AC9B0881-8CC1-42A1-9481-4C44170E9E4C}" uniqueName="P1080085">
      <xmlPr mapId="1" xpath="/TFI-IZD-POD/IPK-GFI-IZD-POD-E_1000981/P1080085" xmlDataType="decimal"/>
    </xmlCellPr>
  </singleXmlCell>
  <singleXmlCell id="1549" xr6:uid="{7E98A058-5FB6-4A5F-883E-572152CA3814}" r="N45" connectionId="0">
    <xmlCellPr id="1" xr6:uid="{7E5688DC-A6D7-434D-9371-F2B372B50DB1}" uniqueName="P1080086">
      <xmlPr mapId="1" xpath="/TFI-IZD-POD/IPK-GFI-IZD-POD-E_1000981/P1080086" xmlDataType="decimal"/>
    </xmlCellPr>
  </singleXmlCell>
  <singleXmlCell id="1550" xr6:uid="{21CCC924-F84E-4193-A2EA-D466337897DB}" r="O45" connectionId="0">
    <xmlCellPr id="1" xr6:uid="{52CBB296-8DFE-46EB-BFA1-ECA4ED37C4CF}" uniqueName="P1080087">
      <xmlPr mapId="1" xpath="/TFI-IZD-POD/IPK-GFI-IZD-POD-E_1000981/P1080087" xmlDataType="decimal"/>
    </xmlCellPr>
  </singleXmlCell>
  <singleXmlCell id="1551" xr6:uid="{F2957389-578B-4AB4-8B21-2A73181D721F}" r="P45" connectionId="0">
    <xmlCellPr id="1" xr6:uid="{320D33FD-4B01-4A8F-A4A0-9D21BE2C6C71}" uniqueName="P1082301">
      <xmlPr mapId="1" xpath="/TFI-IZD-POD/IPK-GFI-IZD-POD-E_1000981/P1082301" xmlDataType="decimal"/>
    </xmlCellPr>
  </singleXmlCell>
  <singleXmlCell id="1552" xr6:uid="{0B075D7C-6FC5-4C2B-A0F3-ECE3B9CDD411}" r="Q45" connectionId="0">
    <xmlCellPr id="1" xr6:uid="{C95943A7-8269-4D1F-BEA5-E2F3CD263D2E}" uniqueName="P1082322">
      <xmlPr mapId="1" xpath="/TFI-IZD-POD/IPK-GFI-IZD-POD-E_1000981/P1082322" xmlDataType="decimal"/>
    </xmlCellPr>
  </singleXmlCell>
  <singleXmlCell id="1553" xr6:uid="{BF3DF7F6-A50F-46BD-92EC-80A7C3C08060}" r="R45" connectionId="0">
    <xmlCellPr id="1" xr6:uid="{C481B1A4-2CCF-4940-BFF2-0A1FEC2EB092}" uniqueName="P1082323">
      <xmlPr mapId="1" xpath="/TFI-IZD-POD/IPK-GFI-IZD-POD-E_1000981/P1082323" xmlDataType="decimal"/>
    </xmlCellPr>
  </singleXmlCell>
  <singleXmlCell id="1554" xr6:uid="{CB7FAC80-1D42-4CBB-B0E7-86BC81673D4F}" r="S45" connectionId="0">
    <xmlCellPr id="1" xr6:uid="{AB0C7E63-5240-4CA5-B2E5-6672B3E04C1B}" uniqueName="P1124846">
      <xmlPr mapId="1" xpath="/TFI-IZD-POD/IPK-GFI-IZD-POD-E_1000981/P1124846" xmlDataType="decimal"/>
    </xmlCellPr>
  </singleXmlCell>
  <singleXmlCell id="1555" xr6:uid="{F46ECA3E-1450-431A-BC4E-C8A0A5B3D3E8}" r="T45" connectionId="0">
    <xmlCellPr id="1" xr6:uid="{8CC1D119-E27C-41F3-8125-D4F47DD59178}" uniqueName="P1124847">
      <xmlPr mapId="1" xpath="/TFI-IZD-POD/IPK-GFI-IZD-POD-E_1000981/P1124847" xmlDataType="decimal"/>
    </xmlCellPr>
  </singleXmlCell>
  <singleXmlCell id="1556" xr6:uid="{76B02139-C6CB-47F0-B3E8-828705D25703}" r="U45" connectionId="0">
    <xmlCellPr id="1" xr6:uid="{0E21416A-D436-414F-83A7-A08CAF6C96D3}" uniqueName="P1420882">
      <xmlPr mapId="1" xpath="/TFI-IZD-POD/IPK-GFI-IZD-POD-E_1000981/P1420882" xmlDataType="decimal"/>
    </xmlCellPr>
  </singleXmlCell>
  <singleXmlCell id="1557" xr6:uid="{DCBBCA71-3C1B-47C7-8C67-A1E30127C36B}" r="V45" connectionId="0">
    <xmlCellPr id="1" xr6:uid="{890EEE94-6AA3-45BC-8D8D-04EF767161DB}" uniqueName="P1082325">
      <xmlPr mapId="1" xpath="/TFI-IZD-POD/IPK-GFI-IZD-POD-E_1000981/P1082325" xmlDataType="decimal"/>
    </xmlCellPr>
  </singleXmlCell>
  <singleXmlCell id="1558" xr6:uid="{00893572-F2AB-4693-8F60-5BC37BA53558}" r="W45" connectionId="0">
    <xmlCellPr id="1" xr6:uid="{166E7DC6-4EF2-4E57-A73B-6CDAEE41DC5A}" uniqueName="P1082328">
      <xmlPr mapId="1" xpath="/TFI-IZD-POD/IPK-GFI-IZD-POD-E_1000981/P1082328" xmlDataType="decimal"/>
    </xmlCellPr>
  </singleXmlCell>
  <singleXmlCell id="1559" xr6:uid="{6B21BECB-9D4C-49F5-B246-CAA9F5B5C299}" r="X45" connectionId="0">
    <xmlCellPr id="1" xr6:uid="{A295B4EB-64C9-4BD7-AEB5-94AC21FF6C0A}" uniqueName="P1082331">
      <xmlPr mapId="1" xpath="/TFI-IZD-POD/IPK-GFI-IZD-POD-E_1000981/P1082331" xmlDataType="decimal"/>
    </xmlCellPr>
  </singleXmlCell>
  <singleXmlCell id="1560" xr6:uid="{794494C8-5B9A-4613-AD11-366DDEC9813B}" r="Y45" connectionId="0">
    <xmlCellPr id="1" xr6:uid="{458B388C-C72F-4660-A414-221E37E3E2F8}" uniqueName="P1082333">
      <xmlPr mapId="1" xpath="/TFI-IZD-POD/IPK-GFI-IZD-POD-E_1000981/P1082333" xmlDataType="decimal"/>
    </xmlCellPr>
  </singleXmlCell>
  <singleXmlCell id="1561" xr6:uid="{4F6444A6-7CE0-4598-BC1A-45D300DD0C28}" r="Z45" connectionId="0">
    <xmlCellPr id="1" xr6:uid="{EF3F5E0E-FD4D-4AEE-BF24-A6854E74927E}" uniqueName="P1082336">
      <xmlPr mapId="1" xpath="/TFI-IZD-POD/IPK-GFI-IZD-POD-E_1000981/P1082336" xmlDataType="decimal"/>
    </xmlCellPr>
  </singleXmlCell>
  <singleXmlCell id="1562" xr6:uid="{59F50091-131F-439B-8929-72C33CA6FE23}" r="H46" connectionId="0">
    <xmlCellPr id="1" xr6:uid="{B0AED9C5-3F43-4F6C-BBE8-F5D9C65710DA}" uniqueName="P1080088">
      <xmlPr mapId="1" xpath="/TFI-IZD-POD/IPK-GFI-IZD-POD-E_1000981/P1080088" xmlDataType="decimal"/>
    </xmlCellPr>
  </singleXmlCell>
  <singleXmlCell id="1563" xr6:uid="{31A92388-97D0-452F-9367-AFE70D484083}" r="I46" connectionId="0">
    <xmlCellPr id="1" xr6:uid="{6E14082E-6D3F-4D92-BC71-3CB90AB1F48E}" uniqueName="P1080089">
      <xmlPr mapId="1" xpath="/TFI-IZD-POD/IPK-GFI-IZD-POD-E_1000981/P1080089" xmlDataType="decimal"/>
    </xmlCellPr>
  </singleXmlCell>
  <singleXmlCell id="1564" xr6:uid="{3D2E4F46-900A-4EF9-98D9-ECE8060D2F76}" r="J46" connectionId="0">
    <xmlCellPr id="1" xr6:uid="{0FD935C8-F40E-4F37-955C-6ADDA646D725}" uniqueName="P1080090">
      <xmlPr mapId="1" xpath="/TFI-IZD-POD/IPK-GFI-IZD-POD-E_1000981/P1080090" xmlDataType="decimal"/>
    </xmlCellPr>
  </singleXmlCell>
  <singleXmlCell id="1565" xr6:uid="{360F74F8-9B4D-4594-B818-9677E9FB624A}" r="K46" connectionId="0">
    <xmlCellPr id="1" xr6:uid="{F4412265-7CFA-45E2-BEC0-11AD4D69ADB2}" uniqueName="P1080091">
      <xmlPr mapId="1" xpath="/TFI-IZD-POD/IPK-GFI-IZD-POD-E_1000981/P1080091" xmlDataType="decimal"/>
    </xmlCellPr>
  </singleXmlCell>
  <singleXmlCell id="1566" xr6:uid="{E4A39B2A-1119-422F-9758-8896CCA2E3D5}" r="L46" connectionId="0">
    <xmlCellPr id="1" xr6:uid="{3453E6DD-8F75-44D7-BF40-004923534B5C}" uniqueName="P1080092">
      <xmlPr mapId="1" xpath="/TFI-IZD-POD/IPK-GFI-IZD-POD-E_1000981/P1080092" xmlDataType="decimal"/>
    </xmlCellPr>
  </singleXmlCell>
  <singleXmlCell id="1567" xr6:uid="{3141B35B-71E2-426F-B647-FEBB6D0F9B25}" r="M46" connectionId="0">
    <xmlCellPr id="1" xr6:uid="{89EAA39C-4D33-4DC5-869E-42C499D377E0}" uniqueName="P1080093">
      <xmlPr mapId="1" xpath="/TFI-IZD-POD/IPK-GFI-IZD-POD-E_1000981/P1080093" xmlDataType="decimal"/>
    </xmlCellPr>
  </singleXmlCell>
  <singleXmlCell id="1568" xr6:uid="{8AFF058A-7FD7-435B-B71C-8064548699F3}" r="N46" connectionId="0">
    <xmlCellPr id="1" xr6:uid="{E51A3D93-D394-4305-9721-EE3669B5D484}" uniqueName="P1080094">
      <xmlPr mapId="1" xpath="/TFI-IZD-POD/IPK-GFI-IZD-POD-E_1000981/P1080094" xmlDataType="decimal"/>
    </xmlCellPr>
  </singleXmlCell>
  <singleXmlCell id="1569" xr6:uid="{EB431572-9BF2-4557-A386-CE64B916E2B0}" r="O46" connectionId="0">
    <xmlCellPr id="1" xr6:uid="{B59EBB21-361D-4D93-A65F-15154D4CC096}" uniqueName="P1080095">
      <xmlPr mapId="1" xpath="/TFI-IZD-POD/IPK-GFI-IZD-POD-E_1000981/P1080095" xmlDataType="decimal"/>
    </xmlCellPr>
  </singleXmlCell>
  <singleXmlCell id="1570" xr6:uid="{BB1883B5-8480-4640-AF1F-7430CECCEBBD}" r="P46" connectionId="0">
    <xmlCellPr id="1" xr6:uid="{D0DA6CE2-E86F-48EA-A09D-74CB2FD234D9}" uniqueName="P1082338">
      <xmlPr mapId="1" xpath="/TFI-IZD-POD/IPK-GFI-IZD-POD-E_1000981/P1082338" xmlDataType="decimal"/>
    </xmlCellPr>
  </singleXmlCell>
  <singleXmlCell id="1571" xr6:uid="{F270D18F-9EDC-4BF9-A788-A71B93E6477B}" r="Q46" connectionId="0">
    <xmlCellPr id="1" xr6:uid="{79B3469C-4234-494E-BD95-A145690DD186}" uniqueName="P1082304">
      <xmlPr mapId="1" xpath="/TFI-IZD-POD/IPK-GFI-IZD-POD-E_1000981/P1082304" xmlDataType="decimal"/>
    </xmlCellPr>
  </singleXmlCell>
  <singleXmlCell id="1572" xr6:uid="{78716D6D-D208-42E7-823B-31EE8AED1F79}" r="R46" connectionId="0">
    <xmlCellPr id="1" xr6:uid="{5C307108-74F3-441C-9CCE-D3720E8AFAED}" uniqueName="P1082341">
      <xmlPr mapId="1" xpath="/TFI-IZD-POD/IPK-GFI-IZD-POD-E_1000981/P1082341" xmlDataType="decimal"/>
    </xmlCellPr>
  </singleXmlCell>
  <singleXmlCell id="1573" xr6:uid="{B25240BB-8793-4A4B-8725-B1C92DFD2A2C}" r="S46" connectionId="0">
    <xmlCellPr id="1" xr6:uid="{16457196-3C4B-491F-92AC-28D6EA8D25DB}" uniqueName="P1124848">
      <xmlPr mapId="1" xpath="/TFI-IZD-POD/IPK-GFI-IZD-POD-E_1000981/P1124848" xmlDataType="decimal"/>
    </xmlCellPr>
  </singleXmlCell>
  <singleXmlCell id="1574" xr6:uid="{0ABBB5CD-1E95-45CC-8C9A-1C470A707541}" r="T46" connectionId="0">
    <xmlCellPr id="1" xr6:uid="{E96B1E8C-9A1F-4C63-BFF3-8B4DF12099A2}" uniqueName="P1124849">
      <xmlPr mapId="1" xpath="/TFI-IZD-POD/IPK-GFI-IZD-POD-E_1000981/P1124849" xmlDataType="decimal"/>
    </xmlCellPr>
  </singleXmlCell>
  <singleXmlCell id="1575" xr6:uid="{5B2A92AC-5857-40D2-A4F4-9641A9050BA1}" r="U46" connectionId="0">
    <xmlCellPr id="1" xr6:uid="{BC69DB20-D3BD-4EAE-9785-96AE74E5E9C9}" uniqueName="P1420883">
      <xmlPr mapId="1" xpath="/TFI-IZD-POD/IPK-GFI-IZD-POD-E_1000981/P1420883" xmlDataType="decimal"/>
    </xmlCellPr>
  </singleXmlCell>
  <singleXmlCell id="1576" xr6:uid="{2D664D6E-5BDA-4BD1-A8E1-E932EC0DCA08}" r="V46" connectionId="0">
    <xmlCellPr id="1" xr6:uid="{4D4ABED1-76DC-4559-B6A0-A117408D07DB}" uniqueName="P1082343">
      <xmlPr mapId="1" xpath="/TFI-IZD-POD/IPK-GFI-IZD-POD-E_1000981/P1082343" xmlDataType="decimal"/>
    </xmlCellPr>
  </singleXmlCell>
  <singleXmlCell id="1577" xr6:uid="{E71590E7-287B-490C-AC8A-6340A402286F}" r="W46" connectionId="0">
    <xmlCellPr id="1" xr6:uid="{EF8C20D8-F283-4622-9040-69EA4AC61DB1}" uniqueName="P1082344">
      <xmlPr mapId="1" xpath="/TFI-IZD-POD/IPK-GFI-IZD-POD-E_1000981/P1082344" xmlDataType="decimal"/>
    </xmlCellPr>
  </singleXmlCell>
  <singleXmlCell id="1578" xr6:uid="{3C8F98E1-A4AE-435A-90CE-BD04A0CA63D7}" r="X46" connectionId="0">
    <xmlCellPr id="1" xr6:uid="{CE780150-B5CC-4128-8C36-3147198A6E99}" uniqueName="P1082346">
      <xmlPr mapId="1" xpath="/TFI-IZD-POD/IPK-GFI-IZD-POD-E_1000981/P1082346" xmlDataType="decimal"/>
    </xmlCellPr>
  </singleXmlCell>
  <singleXmlCell id="1579" xr6:uid="{F94D3D65-C1A0-46FB-B901-C4C92010D9BF}" r="Y46" connectionId="0">
    <xmlCellPr id="1" xr6:uid="{632BDEBF-8EF9-494F-9CF5-2D5B7F08D501}" uniqueName="P1082349">
      <xmlPr mapId="1" xpath="/TFI-IZD-POD/IPK-GFI-IZD-POD-E_1000981/P1082349" xmlDataType="decimal"/>
    </xmlCellPr>
  </singleXmlCell>
  <singleXmlCell id="1580" xr6:uid="{BE994964-06BC-42B5-9BC3-F6543C83DD2B}" r="Z46" connectionId="0">
    <xmlCellPr id="1" xr6:uid="{28504173-4F57-4410-B480-791FDE3B3DA9}" uniqueName="P1082351">
      <xmlPr mapId="1" xpath="/TFI-IZD-POD/IPK-GFI-IZD-POD-E_1000981/P1082351" xmlDataType="decimal"/>
    </xmlCellPr>
  </singleXmlCell>
  <singleXmlCell id="1581" xr6:uid="{F8E86DD1-EF9A-4CF8-8B9E-191180C895B9}" r="H47" connectionId="0">
    <xmlCellPr id="1" xr6:uid="{3837521B-848C-4889-97EC-24FE6BD241EF}" uniqueName="P1080096">
      <xmlPr mapId="1" xpath="/TFI-IZD-POD/IPK-GFI-IZD-POD-E_1000981/P1080096" xmlDataType="decimal"/>
    </xmlCellPr>
  </singleXmlCell>
  <singleXmlCell id="1582" xr6:uid="{99D4D909-7F97-4B8D-A153-19F6377B8B3D}" r="I47" connectionId="0">
    <xmlCellPr id="1" xr6:uid="{D7B7B6AD-61F4-4448-B21A-7399E4D50DF5}" uniqueName="P1080097">
      <xmlPr mapId="1" xpath="/TFI-IZD-POD/IPK-GFI-IZD-POD-E_1000981/P1080097" xmlDataType="decimal"/>
    </xmlCellPr>
  </singleXmlCell>
  <singleXmlCell id="1583" xr6:uid="{05646212-2F00-4F6A-B117-05F01D631141}" r="J47" connectionId="0">
    <xmlCellPr id="1" xr6:uid="{F6A3B05B-D2ED-4D1C-9947-B3078DDEB694}" uniqueName="P1080098">
      <xmlPr mapId="1" xpath="/TFI-IZD-POD/IPK-GFI-IZD-POD-E_1000981/P1080098" xmlDataType="decimal"/>
    </xmlCellPr>
  </singleXmlCell>
  <singleXmlCell id="1584" xr6:uid="{D4EB4AFF-5399-49BF-BBA8-38777368FD91}" r="K47" connectionId="0">
    <xmlCellPr id="1" xr6:uid="{868AF7BF-22E8-4919-8448-52BB702BFA8B}" uniqueName="P1080099">
      <xmlPr mapId="1" xpath="/TFI-IZD-POD/IPK-GFI-IZD-POD-E_1000981/P1080099" xmlDataType="decimal"/>
    </xmlCellPr>
  </singleXmlCell>
  <singleXmlCell id="1585" xr6:uid="{D1FD4699-43D4-4D05-B6B7-16966EA9344E}" r="L47" connectionId="0">
    <xmlCellPr id="1" xr6:uid="{E2F6147E-DE3B-4F03-BA3E-8647344F6DEF}" uniqueName="P1080100">
      <xmlPr mapId="1" xpath="/TFI-IZD-POD/IPK-GFI-IZD-POD-E_1000981/P1080100" xmlDataType="decimal"/>
    </xmlCellPr>
  </singleXmlCell>
  <singleXmlCell id="1586" xr6:uid="{50FF434D-1CDB-451F-A981-57185AECEA3A}" r="M47" connectionId="0">
    <xmlCellPr id="1" xr6:uid="{47FBB998-6584-4F9F-A7E1-6BC1AE18F015}" uniqueName="P1080101">
      <xmlPr mapId="1" xpath="/TFI-IZD-POD/IPK-GFI-IZD-POD-E_1000981/P1080101" xmlDataType="decimal"/>
    </xmlCellPr>
  </singleXmlCell>
  <singleXmlCell id="1587" xr6:uid="{51B1DEBE-7C4B-4C66-BD17-E563D8F5194B}" r="N47" connectionId="0">
    <xmlCellPr id="1" xr6:uid="{F46D558A-D03E-489E-AD87-76E6381EF601}" uniqueName="P1080102">
      <xmlPr mapId="1" xpath="/TFI-IZD-POD/IPK-GFI-IZD-POD-E_1000981/P1080102" xmlDataType="decimal"/>
    </xmlCellPr>
  </singleXmlCell>
  <singleXmlCell id="1588" xr6:uid="{C7AD6DAA-73D3-4B46-B836-5B23187AC9D6}" r="O47" connectionId="0">
    <xmlCellPr id="1" xr6:uid="{7792D28A-A9B5-4D75-A2AE-AD5616B7E3D1}" uniqueName="P1080103">
      <xmlPr mapId="1" xpath="/TFI-IZD-POD/IPK-GFI-IZD-POD-E_1000981/P1080103" xmlDataType="decimal"/>
    </xmlCellPr>
  </singleXmlCell>
  <singleXmlCell id="1589" xr6:uid="{39895F63-FA0E-4EE3-AF29-72FEA8A7F3BD}" r="P47" connectionId="0">
    <xmlCellPr id="1" xr6:uid="{26AB671B-DA88-4FEE-ABEC-571660F00DCF}" uniqueName="P1082354">
      <xmlPr mapId="1" xpath="/TFI-IZD-POD/IPK-GFI-IZD-POD-E_1000981/P1082354" xmlDataType="decimal"/>
    </xmlCellPr>
  </singleXmlCell>
  <singleXmlCell id="1590" xr6:uid="{BDDAEAE1-574F-4D8E-9FFD-937C02F5E92A}" r="Q47" connectionId="0">
    <xmlCellPr id="1" xr6:uid="{B0FE299E-40C2-4FEA-83FF-511E322F813F}" uniqueName="P1082356">
      <xmlPr mapId="1" xpath="/TFI-IZD-POD/IPK-GFI-IZD-POD-E_1000981/P1082356" xmlDataType="decimal"/>
    </xmlCellPr>
  </singleXmlCell>
  <singleXmlCell id="1591" xr6:uid="{F1912554-1B47-431C-8E82-06D24AF1D91A}" r="R47" connectionId="0">
    <xmlCellPr id="1" xr6:uid="{2B5D4B0F-2621-431F-9933-FFA5DE7CC1C5}" uniqueName="P1082306">
      <xmlPr mapId="1" xpath="/TFI-IZD-POD/IPK-GFI-IZD-POD-E_1000981/P1082306" xmlDataType="decimal"/>
    </xmlCellPr>
  </singleXmlCell>
  <singleXmlCell id="1592" xr6:uid="{EDB42ED6-7B78-4110-8E31-5AF857BD71DD}" r="S47" connectionId="0">
    <xmlCellPr id="1" xr6:uid="{5842DFB0-3C0C-43D0-AF54-F38A2D36EF80}" uniqueName="P1124850">
      <xmlPr mapId="1" xpath="/TFI-IZD-POD/IPK-GFI-IZD-POD-E_1000981/P1124850" xmlDataType="decimal"/>
    </xmlCellPr>
  </singleXmlCell>
  <singleXmlCell id="1593" xr6:uid="{C995C60E-CEFA-479B-8FF4-1DC381805CE6}" r="T47" connectionId="0">
    <xmlCellPr id="1" xr6:uid="{5ED3DA6B-28CC-4E98-B5A5-74AE48D4A9B9}" uniqueName="P1124851">
      <xmlPr mapId="1" xpath="/TFI-IZD-POD/IPK-GFI-IZD-POD-E_1000981/P1124851" xmlDataType="decimal"/>
    </xmlCellPr>
  </singleXmlCell>
  <singleXmlCell id="1594" xr6:uid="{3B42ADB7-C7E0-4EC1-A75B-190844042D84}" r="U47" connectionId="0">
    <xmlCellPr id="1" xr6:uid="{31389AEC-85F7-427D-8E75-8A4BAF8B06D2}" uniqueName="P1420884">
      <xmlPr mapId="1" xpath="/TFI-IZD-POD/IPK-GFI-IZD-POD-E_1000981/P1420884" xmlDataType="decimal"/>
    </xmlCellPr>
  </singleXmlCell>
  <singleXmlCell id="1595" xr6:uid="{64B31C8E-80CB-45F7-BC48-98060ED51215}" r="V47" connectionId="0">
    <xmlCellPr id="1" xr6:uid="{66DB0D58-CC4C-4B4E-AC3B-8ED4084AF2A7}" uniqueName="P1082358">
      <xmlPr mapId="1" xpath="/TFI-IZD-POD/IPK-GFI-IZD-POD-E_1000981/P1082358" xmlDataType="decimal"/>
    </xmlCellPr>
  </singleXmlCell>
  <singleXmlCell id="1596" xr6:uid="{B5B9A05F-3B19-4E10-91D8-079894C22A2F}" r="W47" connectionId="0">
    <xmlCellPr id="1" xr6:uid="{F6660026-52E6-4F15-A240-95238B38B400}" uniqueName="P1082360">
      <xmlPr mapId="1" xpath="/TFI-IZD-POD/IPK-GFI-IZD-POD-E_1000981/P1082360" xmlDataType="decimal"/>
    </xmlCellPr>
  </singleXmlCell>
  <singleXmlCell id="1597" xr6:uid="{CB83AC60-97E5-469D-A0B2-6299FA0FD8FD}" r="X47" connectionId="0">
    <xmlCellPr id="1" xr6:uid="{CC33AC76-C50D-4DD7-A236-938FE54ECB91}" uniqueName="P1082361">
      <xmlPr mapId="1" xpath="/TFI-IZD-POD/IPK-GFI-IZD-POD-E_1000981/P1082361" xmlDataType="decimal"/>
    </xmlCellPr>
  </singleXmlCell>
  <singleXmlCell id="1598" xr6:uid="{3559B969-4267-4232-84B5-AFB6928A7EDB}" r="Y47" connectionId="0">
    <xmlCellPr id="1" xr6:uid="{305BF5B5-D997-4B76-9F98-D44F8B87974E}" uniqueName="P1082362">
      <xmlPr mapId="1" xpath="/TFI-IZD-POD/IPK-GFI-IZD-POD-E_1000981/P1082362" xmlDataType="decimal"/>
    </xmlCellPr>
  </singleXmlCell>
  <singleXmlCell id="1599" xr6:uid="{4A6B9005-2BAD-4E20-91DC-453745D3B997}" r="Z47" connectionId="0">
    <xmlCellPr id="1" xr6:uid="{D1B586B7-8B17-432B-8A9B-B60A9E359F55}" uniqueName="P1082364">
      <xmlPr mapId="1" xpath="/TFI-IZD-POD/IPK-GFI-IZD-POD-E_1000981/P1082364" xmlDataType="decimal"/>
    </xmlCellPr>
  </singleXmlCell>
  <singleXmlCell id="1600" xr6:uid="{93AD89F6-984E-4FB3-853E-AFD1873E4871}" r="H48" connectionId="0">
    <xmlCellPr id="1" xr6:uid="{7D48A34A-E291-46D7-8351-01EBDB30570B}" uniqueName="P1080104">
      <xmlPr mapId="1" xpath="/TFI-IZD-POD/IPK-GFI-IZD-POD-E_1000981/P1080104" xmlDataType="decimal"/>
    </xmlCellPr>
  </singleXmlCell>
  <singleXmlCell id="1601" xr6:uid="{AE437855-2B9C-43CA-BBD5-3D37E926B801}" r="I48" connectionId="0">
    <xmlCellPr id="1" xr6:uid="{06880C9E-589F-440E-A27C-868C7AFE3473}" uniqueName="P1080105">
      <xmlPr mapId="1" xpath="/TFI-IZD-POD/IPK-GFI-IZD-POD-E_1000981/P1080105" xmlDataType="decimal"/>
    </xmlCellPr>
  </singleXmlCell>
  <singleXmlCell id="1602" xr6:uid="{FDF02C08-EE51-448E-A8F8-EE3E48F8E267}" r="J48" connectionId="0">
    <xmlCellPr id="1" xr6:uid="{1C24DDC4-AB1B-49C6-A7F7-9FCD191B09FF}" uniqueName="P1080106">
      <xmlPr mapId="1" xpath="/TFI-IZD-POD/IPK-GFI-IZD-POD-E_1000981/P1080106" xmlDataType="decimal"/>
    </xmlCellPr>
  </singleXmlCell>
  <singleXmlCell id="1603" xr6:uid="{04B19783-C6B3-41F2-B425-FD2BC84668E6}" r="K48" connectionId="0">
    <xmlCellPr id="1" xr6:uid="{F775DDB9-B642-4D02-954E-742AB1A3CE0D}" uniqueName="P1080107">
      <xmlPr mapId="1" xpath="/TFI-IZD-POD/IPK-GFI-IZD-POD-E_1000981/P1080107" xmlDataType="decimal"/>
    </xmlCellPr>
  </singleXmlCell>
  <singleXmlCell id="1604" xr6:uid="{20E267B4-ED66-42B8-AA23-876FB31015DF}" r="L48" connectionId="0">
    <xmlCellPr id="1" xr6:uid="{9B8867F2-CB5C-4DA8-ACBD-2F0181E89439}" uniqueName="P1080108">
      <xmlPr mapId="1" xpath="/TFI-IZD-POD/IPK-GFI-IZD-POD-E_1000981/P1080108" xmlDataType="decimal"/>
    </xmlCellPr>
  </singleXmlCell>
  <singleXmlCell id="1605" xr6:uid="{A18988BF-F42F-499E-83F2-B9494CDD1439}" r="M48" connectionId="0">
    <xmlCellPr id="1" xr6:uid="{7765249B-EDC3-4CE1-AEBC-410079AD131D}" uniqueName="P1080109">
      <xmlPr mapId="1" xpath="/TFI-IZD-POD/IPK-GFI-IZD-POD-E_1000981/P1080109" xmlDataType="decimal"/>
    </xmlCellPr>
  </singleXmlCell>
  <singleXmlCell id="1606" xr6:uid="{7104A157-38EB-414D-860B-AD8F77681D85}" r="N48" connectionId="0">
    <xmlCellPr id="1" xr6:uid="{EDEB3D5B-8B83-439B-8B9C-CAA9021535A4}" uniqueName="P1080110">
      <xmlPr mapId="1" xpath="/TFI-IZD-POD/IPK-GFI-IZD-POD-E_1000981/P1080110" xmlDataType="decimal"/>
    </xmlCellPr>
  </singleXmlCell>
  <singleXmlCell id="1607" xr6:uid="{903E2A32-74E9-4753-ACC0-01085CF3445C}" r="O48" connectionId="0">
    <xmlCellPr id="1" xr6:uid="{3EFEDF87-14C2-4DC0-95C4-0FE56AF2D3EC}" uniqueName="P1080111">
      <xmlPr mapId="1" xpath="/TFI-IZD-POD/IPK-GFI-IZD-POD-E_1000981/P1080111" xmlDataType="decimal"/>
    </xmlCellPr>
  </singleXmlCell>
  <singleXmlCell id="1608" xr6:uid="{03923F04-223E-4B6F-AF1A-16F318E1F8D8}" r="P48" connectionId="0">
    <xmlCellPr id="1" xr6:uid="{7C3BAF86-29FE-4C69-B7A8-CA7CC0138391}" uniqueName="P1082365">
      <xmlPr mapId="1" xpath="/TFI-IZD-POD/IPK-GFI-IZD-POD-E_1000981/P1082365" xmlDataType="decimal"/>
    </xmlCellPr>
  </singleXmlCell>
  <singleXmlCell id="1609" xr6:uid="{48C20C70-ED28-425C-9D69-74BAD775BC10}" r="Q48" connectionId="0">
    <xmlCellPr id="1" xr6:uid="{977D8E1C-DBD1-421B-B51E-1FAB7ECCDB83}" uniqueName="P1082366">
      <xmlPr mapId="1" xpath="/TFI-IZD-POD/IPK-GFI-IZD-POD-E_1000981/P1082366" xmlDataType="decimal"/>
    </xmlCellPr>
  </singleXmlCell>
  <singleXmlCell id="1610" xr6:uid="{6E1A93DD-FBF8-495A-954E-B50EDE2C41CE}" r="R48" connectionId="0">
    <xmlCellPr id="1" xr6:uid="{23580C42-D0BB-423B-B7DF-D8CE312E1E48}" uniqueName="P1082367">
      <xmlPr mapId="1" xpath="/TFI-IZD-POD/IPK-GFI-IZD-POD-E_1000981/P1082367" xmlDataType="decimal"/>
    </xmlCellPr>
  </singleXmlCell>
  <singleXmlCell id="1611" xr6:uid="{7AF54FC6-FC1E-474C-92B6-B8D944439CA6}" r="S48" connectionId="0">
    <xmlCellPr id="1" xr6:uid="{449180A1-71B8-4067-8A8C-4B971D29008C}" uniqueName="P1124852">
      <xmlPr mapId="1" xpath="/TFI-IZD-POD/IPK-GFI-IZD-POD-E_1000981/P1124852" xmlDataType="decimal"/>
    </xmlCellPr>
  </singleXmlCell>
  <singleXmlCell id="1612" xr6:uid="{803FF76F-7D0B-4C39-ABE6-ACA556E3D59B}" r="T48" connectionId="0">
    <xmlCellPr id="1" xr6:uid="{D98AE23E-3F88-4985-BE43-5DD25130E5D2}" uniqueName="P1124853">
      <xmlPr mapId="1" xpath="/TFI-IZD-POD/IPK-GFI-IZD-POD-E_1000981/P1124853" xmlDataType="decimal"/>
    </xmlCellPr>
  </singleXmlCell>
  <singleXmlCell id="1613" xr6:uid="{3393ACD0-5008-4F9B-998B-9E15D31CEA45}" r="U48" connectionId="0">
    <xmlCellPr id="1" xr6:uid="{E6FAD399-5F3A-4198-A910-50BD80D340DF}" uniqueName="P1420885">
      <xmlPr mapId="1" xpath="/TFI-IZD-POD/IPK-GFI-IZD-POD-E_1000981/P1420885" xmlDataType="decimal"/>
    </xmlCellPr>
  </singleXmlCell>
  <singleXmlCell id="1614" xr6:uid="{90D53D94-81D2-4DC7-97A1-7AA4C874575B}" r="V48" connectionId="0">
    <xmlCellPr id="1" xr6:uid="{7A628037-7025-4BE9-BE4C-7CF3AA4EA475}" uniqueName="P1082309">
      <xmlPr mapId="1" xpath="/TFI-IZD-POD/IPK-GFI-IZD-POD-E_1000981/P1082309" xmlDataType="decimal"/>
    </xmlCellPr>
  </singleXmlCell>
  <singleXmlCell id="1615" xr6:uid="{0BB14526-97CA-4F13-8CFE-5EB1173C6F33}" r="W48" connectionId="0">
    <xmlCellPr id="1" xr6:uid="{4790C424-DD66-4B84-977C-35CF08421E03}" uniqueName="P1082368">
      <xmlPr mapId="1" xpath="/TFI-IZD-POD/IPK-GFI-IZD-POD-E_1000981/P1082368" xmlDataType="decimal"/>
    </xmlCellPr>
  </singleXmlCell>
  <singleXmlCell id="1616" xr6:uid="{C1FC03A1-667D-4237-9A92-C984B26DB87B}" r="X48" connectionId="0">
    <xmlCellPr id="1" xr6:uid="{1C44DAE5-C695-482F-9258-B7DE2D949B72}" uniqueName="P1082369">
      <xmlPr mapId="1" xpath="/TFI-IZD-POD/IPK-GFI-IZD-POD-E_1000981/P1082369" xmlDataType="decimal"/>
    </xmlCellPr>
  </singleXmlCell>
  <singleXmlCell id="1617" xr6:uid="{3F8464EB-195E-4063-8AA7-8199E367B720}" r="Y48" connectionId="0">
    <xmlCellPr id="1" xr6:uid="{09CB9B8C-A9DE-4E29-9BA5-1A8714C9CD43}" uniqueName="P1082370">
      <xmlPr mapId="1" xpath="/TFI-IZD-POD/IPK-GFI-IZD-POD-E_1000981/P1082370" xmlDataType="decimal"/>
    </xmlCellPr>
  </singleXmlCell>
  <singleXmlCell id="1618" xr6:uid="{D7D99F21-9180-4287-994A-CCC86234B63F}" r="Z48" connectionId="0">
    <xmlCellPr id="1" xr6:uid="{B0AB24A0-671F-4504-A1E5-102E7EABA366}" uniqueName="P1082372">
      <xmlPr mapId="1" xpath="/TFI-IZD-POD/IPK-GFI-IZD-POD-E_1000981/P1082372" xmlDataType="decimal"/>
    </xmlCellPr>
  </singleXmlCell>
  <singleXmlCell id="1619" xr6:uid="{39F00DC3-037D-45AA-A603-5B9EBA2AE87A}" r="H49" connectionId="0">
    <xmlCellPr id="1" xr6:uid="{1DAF3CB4-2AC4-4CC3-A104-5F0B20B2E987}" uniqueName="P1080112">
      <xmlPr mapId="1" xpath="/TFI-IZD-POD/IPK-GFI-IZD-POD-E_1000981/P1080112" xmlDataType="decimal"/>
    </xmlCellPr>
  </singleXmlCell>
  <singleXmlCell id="1620" xr6:uid="{48394765-6FCB-4D33-8E61-A8BC2630B7DE}" r="I49" connectionId="0">
    <xmlCellPr id="1" xr6:uid="{D000D476-E067-4CC2-B250-0C22CC30A816}" uniqueName="P1080113">
      <xmlPr mapId="1" xpath="/TFI-IZD-POD/IPK-GFI-IZD-POD-E_1000981/P1080113" xmlDataType="decimal"/>
    </xmlCellPr>
  </singleXmlCell>
  <singleXmlCell id="1621" xr6:uid="{BD1ED94F-049D-49AE-8F6E-43AE190714B6}" r="J49" connectionId="0">
    <xmlCellPr id="1" xr6:uid="{8F7707FA-02BA-4C53-A910-25C92AD0791D}" uniqueName="P1080114">
      <xmlPr mapId="1" xpath="/TFI-IZD-POD/IPK-GFI-IZD-POD-E_1000981/P1080114" xmlDataType="decimal"/>
    </xmlCellPr>
  </singleXmlCell>
  <singleXmlCell id="1622" xr6:uid="{F971CB18-0E26-40A1-A6C3-021552712AD2}" r="K49" connectionId="0">
    <xmlCellPr id="1" xr6:uid="{BEB6EACB-7C73-43C6-B2C0-05F177DAC03E}" uniqueName="P1080115">
      <xmlPr mapId="1" xpath="/TFI-IZD-POD/IPK-GFI-IZD-POD-E_1000981/P1080115" xmlDataType="decimal"/>
    </xmlCellPr>
  </singleXmlCell>
  <singleXmlCell id="1623" xr6:uid="{3E14F4F7-3C60-4BE7-B3E0-ADA28D1CC85F}" r="L49" connectionId="0">
    <xmlCellPr id="1" xr6:uid="{BDBE974A-87DF-4D27-993F-3C7F2E513738}" uniqueName="P1080116">
      <xmlPr mapId="1" xpath="/TFI-IZD-POD/IPK-GFI-IZD-POD-E_1000981/P1080116" xmlDataType="decimal"/>
    </xmlCellPr>
  </singleXmlCell>
  <singleXmlCell id="1624" xr6:uid="{E8039C59-AB42-4D23-9AA3-54E4ACFA4AF4}" r="M49" connectionId="0">
    <xmlCellPr id="1" xr6:uid="{7D8B894A-8664-487E-B7BC-91CF8AF1938B}" uniqueName="P1080117">
      <xmlPr mapId="1" xpath="/TFI-IZD-POD/IPK-GFI-IZD-POD-E_1000981/P1080117" xmlDataType="decimal"/>
    </xmlCellPr>
  </singleXmlCell>
  <singleXmlCell id="1625" xr6:uid="{5CA0A952-232C-414B-AB4B-85F8D273B165}" r="N49" connectionId="0">
    <xmlCellPr id="1" xr6:uid="{506EF8E7-34E9-4B35-9BFE-750CEA4896C4}" uniqueName="P1080118">
      <xmlPr mapId="1" xpath="/TFI-IZD-POD/IPK-GFI-IZD-POD-E_1000981/P1080118" xmlDataType="decimal"/>
    </xmlCellPr>
  </singleXmlCell>
  <singleXmlCell id="1626" xr6:uid="{ADFB664F-E23A-480C-86F3-E8E7FF912216}" r="O49" connectionId="0">
    <xmlCellPr id="1" xr6:uid="{CA499281-C377-4E8B-90D5-822B993A7F7D}" uniqueName="P1080119">
      <xmlPr mapId="1" xpath="/TFI-IZD-POD/IPK-GFI-IZD-POD-E_1000981/P1080119" xmlDataType="decimal"/>
    </xmlCellPr>
  </singleXmlCell>
  <singleXmlCell id="1627" xr6:uid="{C11A9708-8F2D-429F-A54C-D63D3721DBB4}" r="P49" connectionId="0">
    <xmlCellPr id="1" xr6:uid="{78B2C212-6F71-41BE-8757-B8F8926E2ED7}" uniqueName="P1082374">
      <xmlPr mapId="1" xpath="/TFI-IZD-POD/IPK-GFI-IZD-POD-E_1000981/P1082374" xmlDataType="decimal"/>
    </xmlCellPr>
  </singleXmlCell>
  <singleXmlCell id="1628" xr6:uid="{DDCEA11A-D5DF-45FA-AEB1-78F899E511E4}" r="Q49" connectionId="0">
    <xmlCellPr id="1" xr6:uid="{28D77B8A-A80B-433D-9C12-62DF8AF65ED8}" uniqueName="P1082376">
      <xmlPr mapId="1" xpath="/TFI-IZD-POD/IPK-GFI-IZD-POD-E_1000981/P1082376" xmlDataType="decimal"/>
    </xmlCellPr>
  </singleXmlCell>
  <singleXmlCell id="1629" xr6:uid="{AD5A86AC-1036-4F19-B9A7-632A4AC905C9}" r="R49" connectionId="0">
    <xmlCellPr id="1" xr6:uid="{A728C7C2-82F6-47D5-9C6F-382A5CD4C491}" uniqueName="P1082378">
      <xmlPr mapId="1" xpath="/TFI-IZD-POD/IPK-GFI-IZD-POD-E_1000981/P1082378" xmlDataType="decimal"/>
    </xmlCellPr>
  </singleXmlCell>
  <singleXmlCell id="1630" xr6:uid="{631B710F-E371-4E50-B423-7778CE4D3ADA}" r="S49" connectionId="0">
    <xmlCellPr id="1" xr6:uid="{3E3DDCAC-EDB3-4FFF-B8BD-819E7710892E}" uniqueName="P1124854">
      <xmlPr mapId="1" xpath="/TFI-IZD-POD/IPK-GFI-IZD-POD-E_1000981/P1124854" xmlDataType="decimal"/>
    </xmlCellPr>
  </singleXmlCell>
  <singleXmlCell id="1631" xr6:uid="{0D62B146-CC90-47EF-A066-41DAB5C48792}" r="T49" connectionId="0">
    <xmlCellPr id="1" xr6:uid="{BAF4C9C2-77C4-42B6-AEEC-F5FF6C8C5D46}" uniqueName="P1124855">
      <xmlPr mapId="1" xpath="/TFI-IZD-POD/IPK-GFI-IZD-POD-E_1000981/P1124855" xmlDataType="decimal"/>
    </xmlCellPr>
  </singleXmlCell>
  <singleXmlCell id="1632" xr6:uid="{7C8F4198-0F14-436D-95B1-76BC76C74B68}" r="U49" connectionId="0">
    <xmlCellPr id="1" xr6:uid="{445C3F92-DBC2-4B02-B285-A1137ECFF5FC}" uniqueName="P1420886">
      <xmlPr mapId="1" xpath="/TFI-IZD-POD/IPK-GFI-IZD-POD-E_1000981/P1420886" xmlDataType="decimal"/>
    </xmlCellPr>
  </singleXmlCell>
  <singleXmlCell id="1633" xr6:uid="{5FAB0BD4-8F88-4632-992E-453DA687A132}" r="V49" connectionId="0">
    <xmlCellPr id="1" xr6:uid="{BD471F83-7E06-41C5-9639-86E6A94808E0}" uniqueName="P1082381">
      <xmlPr mapId="1" xpath="/TFI-IZD-POD/IPK-GFI-IZD-POD-E_1000981/P1082381" xmlDataType="decimal"/>
    </xmlCellPr>
  </singleXmlCell>
  <singleXmlCell id="1634" xr6:uid="{30E1B720-2E05-4B5A-8E7B-6107669F32D8}" r="W49" connectionId="0">
    <xmlCellPr id="1" xr6:uid="{12A37EA6-125F-4429-8A42-F8674C180832}" uniqueName="P1082312">
      <xmlPr mapId="1" xpath="/TFI-IZD-POD/IPK-GFI-IZD-POD-E_1000981/P1082312" xmlDataType="decimal"/>
    </xmlCellPr>
  </singleXmlCell>
  <singleXmlCell id="1635" xr6:uid="{E0BF2255-7920-4031-9B91-BD01195DF5F0}" r="X49" connectionId="0">
    <xmlCellPr id="1" xr6:uid="{56F380B4-9178-4871-81E2-F83BB04C848D}" uniqueName="P1082383">
      <xmlPr mapId="1" xpath="/TFI-IZD-POD/IPK-GFI-IZD-POD-E_1000981/P1082383" xmlDataType="decimal"/>
    </xmlCellPr>
  </singleXmlCell>
  <singleXmlCell id="1636" xr6:uid="{B031DF56-40E3-434B-950F-621E1D6B4EC4}" r="Y49" connectionId="0">
    <xmlCellPr id="1" xr6:uid="{A8816F47-9F1F-41AA-9BF6-140FD8F4FFBE}" uniqueName="P1082385">
      <xmlPr mapId="1" xpath="/TFI-IZD-POD/IPK-GFI-IZD-POD-E_1000981/P1082385" xmlDataType="decimal"/>
    </xmlCellPr>
  </singleXmlCell>
  <singleXmlCell id="1637" xr6:uid="{8B732F70-505B-45EC-B67D-716F7C718E68}" r="Z49" connectionId="0">
    <xmlCellPr id="1" xr6:uid="{4903E601-9899-455A-A270-768573752F78}" uniqueName="P1082388">
      <xmlPr mapId="1" xpath="/TFI-IZD-POD/IPK-GFI-IZD-POD-E_1000981/P1082388" xmlDataType="decimal"/>
    </xmlCellPr>
  </singleXmlCell>
  <singleXmlCell id="1638" xr6:uid="{83162D5D-A7D6-421E-8FBE-62CA37A43518}" r="H50" connectionId="0">
    <xmlCellPr id="1" xr6:uid="{F26A8C54-08BA-4DA2-BC11-4C15DF86A284}" uniqueName="P1080120">
      <xmlPr mapId="1" xpath="/TFI-IZD-POD/IPK-GFI-IZD-POD-E_1000981/P1080120" xmlDataType="decimal"/>
    </xmlCellPr>
  </singleXmlCell>
  <singleXmlCell id="1639" xr6:uid="{3C895769-2A04-4117-80A0-321CCA8D47A3}" r="I50" connectionId="0">
    <xmlCellPr id="1" xr6:uid="{383E43F1-DB2D-475B-8D65-7F58B45A4353}" uniqueName="P1080121">
      <xmlPr mapId="1" xpath="/TFI-IZD-POD/IPK-GFI-IZD-POD-E_1000981/P1080121" xmlDataType="decimal"/>
    </xmlCellPr>
  </singleXmlCell>
  <singleXmlCell id="1640" xr6:uid="{0DA1EB3C-3637-408C-AF76-0B8631DC3653}" r="J50" connectionId="0">
    <xmlCellPr id="1" xr6:uid="{A0D36755-B043-4794-8D97-47919F728942}" uniqueName="P1080122">
      <xmlPr mapId="1" xpath="/TFI-IZD-POD/IPK-GFI-IZD-POD-E_1000981/P1080122" xmlDataType="decimal"/>
    </xmlCellPr>
  </singleXmlCell>
  <singleXmlCell id="1641" xr6:uid="{751AE778-E045-424B-B06B-B6075686B791}" r="K50" connectionId="0">
    <xmlCellPr id="1" xr6:uid="{8B2A1BCF-90AA-486B-840D-2D04BC6DD803}" uniqueName="P1080123">
      <xmlPr mapId="1" xpath="/TFI-IZD-POD/IPK-GFI-IZD-POD-E_1000981/P1080123" xmlDataType="decimal"/>
    </xmlCellPr>
  </singleXmlCell>
  <singleXmlCell id="1642" xr6:uid="{C23EB7B5-8DB5-43B8-8E88-7CF4DF135839}" r="L50" connectionId="0">
    <xmlCellPr id="1" xr6:uid="{599ABE0E-E7D7-48BF-9F67-E70F68A3877C}" uniqueName="P1080124">
      <xmlPr mapId="1" xpath="/TFI-IZD-POD/IPK-GFI-IZD-POD-E_1000981/P1080124" xmlDataType="decimal"/>
    </xmlCellPr>
  </singleXmlCell>
  <singleXmlCell id="1643" xr6:uid="{F3E5E5DA-E5CB-4EEA-A54E-DCABBAF438A6}" r="M50" connectionId="0">
    <xmlCellPr id="1" xr6:uid="{B7C0662B-943D-49EB-BE71-8120F792CFE5}" uniqueName="P1080125">
      <xmlPr mapId="1" xpath="/TFI-IZD-POD/IPK-GFI-IZD-POD-E_1000981/P1080125" xmlDataType="decimal"/>
    </xmlCellPr>
  </singleXmlCell>
  <singleXmlCell id="1644" xr6:uid="{5B53E7C9-AEDB-45D5-ADCE-E5829EFB94E5}" r="N50" connectionId="0">
    <xmlCellPr id="1" xr6:uid="{059D12F9-6E61-4D69-8A87-DBDFDD9B48A9}" uniqueName="P1080126">
      <xmlPr mapId="1" xpath="/TFI-IZD-POD/IPK-GFI-IZD-POD-E_1000981/P1080126" xmlDataType="decimal"/>
    </xmlCellPr>
  </singleXmlCell>
  <singleXmlCell id="1645" xr6:uid="{CEC3DEBC-42CF-4735-923A-990E6F113B06}" r="O50" connectionId="0">
    <xmlCellPr id="1" xr6:uid="{8648307F-1A29-4F64-B51A-0C7C7A4ABABA}" uniqueName="P1080127">
      <xmlPr mapId="1" xpath="/TFI-IZD-POD/IPK-GFI-IZD-POD-E_1000981/P1080127" xmlDataType="decimal"/>
    </xmlCellPr>
  </singleXmlCell>
  <singleXmlCell id="1646" xr6:uid="{00B8B4DD-41AD-4FA4-9DE4-80388BE82180}" r="P50" connectionId="0">
    <xmlCellPr id="1" xr6:uid="{6B18ECFF-5674-4887-9329-7F4BCE512C57}" uniqueName="P1082390">
      <xmlPr mapId="1" xpath="/TFI-IZD-POD/IPK-GFI-IZD-POD-E_1000981/P1082390" xmlDataType="decimal"/>
    </xmlCellPr>
  </singleXmlCell>
  <singleXmlCell id="1647" xr6:uid="{38DEF179-056D-4FE8-951A-169D769DCD2C}" r="Q50" connectionId="0">
    <xmlCellPr id="1" xr6:uid="{B62226DA-B40D-4167-8422-D43157212A48}" uniqueName="P1082392">
      <xmlPr mapId="1" xpath="/TFI-IZD-POD/IPK-GFI-IZD-POD-E_1000981/P1082392" xmlDataType="decimal"/>
    </xmlCellPr>
  </singleXmlCell>
  <singleXmlCell id="1648" xr6:uid="{8FCD6EAF-9D1F-42A4-A0C5-3281706CE531}" r="R50" connectionId="0">
    <xmlCellPr id="1" xr6:uid="{5E69E193-390D-4BE7-895E-13C54AAA2355}" uniqueName="P1082394">
      <xmlPr mapId="1" xpath="/TFI-IZD-POD/IPK-GFI-IZD-POD-E_1000981/P1082394" xmlDataType="decimal"/>
    </xmlCellPr>
  </singleXmlCell>
  <singleXmlCell id="1649" xr6:uid="{9A2B185D-9266-415F-871B-5E315F05ADED}" r="S50" connectionId="0">
    <xmlCellPr id="1" xr6:uid="{49F8AEA2-7307-42CB-B42E-6F36427E905C}" uniqueName="P1124856">
      <xmlPr mapId="1" xpath="/TFI-IZD-POD/IPK-GFI-IZD-POD-E_1000981/P1124856" xmlDataType="decimal"/>
    </xmlCellPr>
  </singleXmlCell>
  <singleXmlCell id="1650" xr6:uid="{19126054-2933-40C4-A71C-00775E826E5A}" r="T50" connectionId="0">
    <xmlCellPr id="1" xr6:uid="{5C307011-574C-49F3-9AC9-A8A84C28A34A}" uniqueName="P1124857">
      <xmlPr mapId="1" xpath="/TFI-IZD-POD/IPK-GFI-IZD-POD-E_1000981/P1124857" xmlDataType="decimal"/>
    </xmlCellPr>
  </singleXmlCell>
  <singleXmlCell id="1651" xr6:uid="{C74093EC-D9F7-4A94-BE35-FA8417F89EDC}" r="U50" connectionId="0">
    <xmlCellPr id="1" xr6:uid="{3D34CC31-A8B9-46C5-A127-29D2F158BBB7}" uniqueName="P1420887">
      <xmlPr mapId="1" xpath="/TFI-IZD-POD/IPK-GFI-IZD-POD-E_1000981/P1420887" xmlDataType="decimal"/>
    </xmlCellPr>
  </singleXmlCell>
  <singleXmlCell id="1652" xr6:uid="{72C2D706-3509-4B83-AEF2-251F9B580978}" r="V50" connectionId="0">
    <xmlCellPr id="1" xr6:uid="{98814CDF-CEE5-48F1-8E63-AE3FE6B96BEB}" uniqueName="P1082396">
      <xmlPr mapId="1" xpath="/TFI-IZD-POD/IPK-GFI-IZD-POD-E_1000981/P1082396" xmlDataType="decimal"/>
    </xmlCellPr>
  </singleXmlCell>
  <singleXmlCell id="1653" xr6:uid="{87069D66-4EAA-4318-B361-0A6EE3C25247}" r="W50" connectionId="0">
    <xmlCellPr id="1" xr6:uid="{29C9E815-911B-418D-9F08-6B842C46005E}" uniqueName="P1082398">
      <xmlPr mapId="1" xpath="/TFI-IZD-POD/IPK-GFI-IZD-POD-E_1000981/P1082398" xmlDataType="decimal"/>
    </xmlCellPr>
  </singleXmlCell>
  <singleXmlCell id="1654" xr6:uid="{895A04EA-2AFF-486F-AAF0-727E929E33B0}" r="X50" connectionId="0">
    <xmlCellPr id="1" xr6:uid="{7023AE4E-86C3-4A73-9206-05B8CCF09F4C}" uniqueName="P1082314">
      <xmlPr mapId="1" xpath="/TFI-IZD-POD/IPK-GFI-IZD-POD-E_1000981/P1082314" xmlDataType="decimal"/>
    </xmlCellPr>
  </singleXmlCell>
  <singleXmlCell id="1655" xr6:uid="{13D9F73B-BE6A-4262-BAF1-C9D935ED4BCF}" r="Y50" connectionId="0">
    <xmlCellPr id="1" xr6:uid="{A6F83C73-FB6A-438A-919E-1B65FED160E0}" uniqueName="P1082401">
      <xmlPr mapId="1" xpath="/TFI-IZD-POD/IPK-GFI-IZD-POD-E_1000981/P1082401" xmlDataType="decimal"/>
    </xmlCellPr>
  </singleXmlCell>
  <singleXmlCell id="1656" xr6:uid="{7C29E2AC-2B45-4ABF-A68E-07231004B677}" r="Z50" connectionId="0">
    <xmlCellPr id="1" xr6:uid="{E5700471-7CE9-4523-8B8C-E9C113090614}" uniqueName="P1082403">
      <xmlPr mapId="1" xpath="/TFI-IZD-POD/IPK-GFI-IZD-POD-E_1000981/P1082403" xmlDataType="decimal"/>
    </xmlCellPr>
  </singleXmlCell>
  <singleXmlCell id="1657" xr6:uid="{7AF04E50-0E57-4880-97F0-0B7FE48E9CA0}" r="H51" connectionId="0">
    <xmlCellPr id="1" xr6:uid="{DF2FECDB-08E4-41B6-AD67-D147E31E796D}" uniqueName="P1124914">
      <xmlPr mapId="1" xpath="/TFI-IZD-POD/IPK-GFI-IZD-POD-E_1000981/P1124914" xmlDataType="decimal"/>
    </xmlCellPr>
  </singleXmlCell>
  <singleXmlCell id="1658" xr6:uid="{B4B09A55-E1A7-47D8-8B1C-EB6B423A4D21}" r="I51" connectionId="0">
    <xmlCellPr id="1" xr6:uid="{1B249A46-C90D-4DFE-BDFA-800F3C7B68EA}" uniqueName="P1124915">
      <xmlPr mapId="1" xpath="/TFI-IZD-POD/IPK-GFI-IZD-POD-E_1000981/P1124915" xmlDataType="decimal"/>
    </xmlCellPr>
  </singleXmlCell>
  <singleXmlCell id="1659" xr6:uid="{70459A11-7EB9-4A73-BA27-222AB11E1988}" r="J51" connectionId="0">
    <xmlCellPr id="1" xr6:uid="{1C0120A2-F63B-4706-949F-C4640A35F833}" uniqueName="P1124916">
      <xmlPr mapId="1" xpath="/TFI-IZD-POD/IPK-GFI-IZD-POD-E_1000981/P1124916" xmlDataType="decimal"/>
    </xmlCellPr>
  </singleXmlCell>
  <singleXmlCell id="1660" xr6:uid="{62F54AD3-D495-4A6E-9FBB-A2AFC675B7A4}" r="K51" connectionId="0">
    <xmlCellPr id="1" xr6:uid="{94567F5D-A5BB-4BDD-B5B6-B398C3145BAD}" uniqueName="P1124917">
      <xmlPr mapId="1" xpath="/TFI-IZD-POD/IPK-GFI-IZD-POD-E_1000981/P1124917" xmlDataType="decimal"/>
    </xmlCellPr>
  </singleXmlCell>
  <singleXmlCell id="1661" xr6:uid="{3E041590-1399-4014-A54C-D3F30F4ED9AD}" r="L51" connectionId="0">
    <xmlCellPr id="1" xr6:uid="{7FE481F1-7F9F-4BDD-B0C4-51BC33194C87}" uniqueName="P1124918">
      <xmlPr mapId="1" xpath="/TFI-IZD-POD/IPK-GFI-IZD-POD-E_1000981/P1124918" xmlDataType="decimal"/>
    </xmlCellPr>
  </singleXmlCell>
  <singleXmlCell id="1662" xr6:uid="{7D8E5D7E-D836-4899-9F66-0C372B5787E9}" r="M51" connectionId="0">
    <xmlCellPr id="1" xr6:uid="{A7AC3F7D-82C0-480E-8313-3BFFC236CB69}" uniqueName="P1124919">
      <xmlPr mapId="1" xpath="/TFI-IZD-POD/IPK-GFI-IZD-POD-E_1000981/P1124919" xmlDataType="decimal"/>
    </xmlCellPr>
  </singleXmlCell>
  <singleXmlCell id="1663" xr6:uid="{404625C4-0A18-4AB3-8E75-B61061DA0050}" r="N51" connectionId="0">
    <xmlCellPr id="1" xr6:uid="{D40558D9-E96B-4F46-A7A0-FF68469BFF5D}" uniqueName="P1124926">
      <xmlPr mapId="1" xpath="/TFI-IZD-POD/IPK-GFI-IZD-POD-E_1000981/P1124926" xmlDataType="decimal"/>
    </xmlCellPr>
  </singleXmlCell>
  <singleXmlCell id="1664" xr6:uid="{CB1DDF4B-8D89-4A82-B24E-376F15B299AD}" r="O51" connectionId="0">
    <xmlCellPr id="1" xr6:uid="{F59F51F9-555E-416E-9D6B-CCD7A4169113}" uniqueName="P1124927">
      <xmlPr mapId="1" xpath="/TFI-IZD-POD/IPK-GFI-IZD-POD-E_1000981/P1124927" xmlDataType="decimal"/>
    </xmlCellPr>
  </singleXmlCell>
  <singleXmlCell id="1665" xr6:uid="{185CF527-CD83-4B32-BB5F-0624754E61A1}" r="P51" connectionId="0">
    <xmlCellPr id="1" xr6:uid="{277B319F-1B41-4AA0-B33C-B33887AA1715}" uniqueName="P1124928">
      <xmlPr mapId="1" xpath="/TFI-IZD-POD/IPK-GFI-IZD-POD-E_1000981/P1124928" xmlDataType="decimal"/>
    </xmlCellPr>
  </singleXmlCell>
  <singleXmlCell id="1666" xr6:uid="{386952EA-165F-47CB-9BA3-9A5F83A0BB7E}" r="Q51" connectionId="0">
    <xmlCellPr id="1" xr6:uid="{F09374D8-281A-4033-B9D3-68C29CAC97FC}" uniqueName="P1124929">
      <xmlPr mapId="1" xpath="/TFI-IZD-POD/IPK-GFI-IZD-POD-E_1000981/P1124929" xmlDataType="decimal"/>
    </xmlCellPr>
  </singleXmlCell>
  <singleXmlCell id="1667" xr6:uid="{332DDEA2-8BDB-4B2E-A438-3AAE35539400}" r="R51" connectionId="0">
    <xmlCellPr id="1" xr6:uid="{EB85BC3A-9CDD-46B2-B5C0-D43F1E1D1175}" uniqueName="P1124930">
      <xmlPr mapId="1" xpath="/TFI-IZD-POD/IPK-GFI-IZD-POD-E_1000981/P1124930" xmlDataType="decimal"/>
    </xmlCellPr>
  </singleXmlCell>
  <singleXmlCell id="1668" xr6:uid="{B13E6062-3F29-4490-BBB4-A9E4E9ACAAFB}" r="S51" connectionId="0">
    <xmlCellPr id="1" xr6:uid="{D227E880-AE76-4C0C-91F9-57B0672DE658}" uniqueName="P1124858">
      <xmlPr mapId="1" xpath="/TFI-IZD-POD/IPK-GFI-IZD-POD-E_1000981/P1124858" xmlDataType="decimal"/>
    </xmlCellPr>
  </singleXmlCell>
  <singleXmlCell id="1669" xr6:uid="{8B3DB968-29B7-4291-B1C8-0E6D07288412}" r="T51" connectionId="0">
    <xmlCellPr id="1" xr6:uid="{D35F1591-48BF-4A36-B835-D6FFCE0172FF}" uniqueName="P1124859">
      <xmlPr mapId="1" xpath="/TFI-IZD-POD/IPK-GFI-IZD-POD-E_1000981/P1124859" xmlDataType="decimal"/>
    </xmlCellPr>
  </singleXmlCell>
  <singleXmlCell id="1670" xr6:uid="{BD066D8B-95F7-431A-B576-3F4FC2A42C62}" r="U51" connectionId="0">
    <xmlCellPr id="1" xr6:uid="{22467BD5-4181-4E52-B043-24234F496C0B}" uniqueName="P1420888">
      <xmlPr mapId="1" xpath="/TFI-IZD-POD/IPK-GFI-IZD-POD-E_1000981/P1420888" xmlDataType="decimal"/>
    </xmlCellPr>
  </singleXmlCell>
  <singleXmlCell id="1671" xr6:uid="{B8991E76-0287-4810-A8C6-9835F6E2AF66}" r="V51" connectionId="0">
    <xmlCellPr id="1" xr6:uid="{8A95E4A7-18CD-459B-90CC-9257E1CD28D0}" uniqueName="P1124936">
      <xmlPr mapId="1" xpath="/TFI-IZD-POD/IPK-GFI-IZD-POD-E_1000981/P1124936" xmlDataType="decimal"/>
    </xmlCellPr>
  </singleXmlCell>
  <singleXmlCell id="1672" xr6:uid="{7E846912-0E8B-4133-B024-25A41364D981}" r="W51" connectionId="0">
    <xmlCellPr id="1" xr6:uid="{4CD91C7A-1716-44E8-8264-FFBC24658F8F}" uniqueName="P1124937">
      <xmlPr mapId="1" xpath="/TFI-IZD-POD/IPK-GFI-IZD-POD-E_1000981/P1124937" xmlDataType="decimal"/>
    </xmlCellPr>
  </singleXmlCell>
  <singleXmlCell id="1673" xr6:uid="{F8D0B229-A841-42AF-AA14-D82BABAECBA7}" r="X51" connectionId="0">
    <xmlCellPr id="1" xr6:uid="{A3A04F35-4EBB-4CAB-8479-EA7CAF3D4B80}" uniqueName="P1124938">
      <xmlPr mapId="1" xpath="/TFI-IZD-POD/IPK-GFI-IZD-POD-E_1000981/P1124938" xmlDataType="decimal"/>
    </xmlCellPr>
  </singleXmlCell>
  <singleXmlCell id="1674" xr6:uid="{673FD2FD-6CC3-4645-893C-05DD59BACD8D}" r="Y51" connectionId="0">
    <xmlCellPr id="1" xr6:uid="{C27FF1D4-1237-44F3-9193-8335CDBE1182}" uniqueName="P1124939">
      <xmlPr mapId="1" xpath="/TFI-IZD-POD/IPK-GFI-IZD-POD-E_1000981/P1124939" xmlDataType="decimal"/>
    </xmlCellPr>
  </singleXmlCell>
  <singleXmlCell id="1675" xr6:uid="{8D1029F1-32C3-44E3-88A6-5D850173F30F}" r="Z51" connectionId="0">
    <xmlCellPr id="1" xr6:uid="{61B16964-82D1-4539-A3D7-5D31748D19A3}" uniqueName="P1124940">
      <xmlPr mapId="1" xpath="/TFI-IZD-POD/IPK-GFI-IZD-POD-E_1000981/P1124940" xmlDataType="decimal"/>
    </xmlCellPr>
  </singleXmlCell>
  <singleXmlCell id="1676" xr6:uid="{B2750C10-2467-436F-83FE-CB5FAB5C8F91}" r="H52" connectionId="0">
    <xmlCellPr id="1" xr6:uid="{6A9D2357-0597-458C-B51D-95283F8AD3F8}" uniqueName="P1080128">
      <xmlPr mapId="1" xpath="/TFI-IZD-POD/IPK-GFI-IZD-POD-E_1000981/P1080128" xmlDataType="decimal"/>
    </xmlCellPr>
  </singleXmlCell>
  <singleXmlCell id="1677" xr6:uid="{B9D06C16-22A0-47BD-A105-489C5D612773}" r="I52" connectionId="0">
    <xmlCellPr id="1" xr6:uid="{E488A8AD-B19E-40A9-A915-036BD834D15A}" uniqueName="P1080129">
      <xmlPr mapId="1" xpath="/TFI-IZD-POD/IPK-GFI-IZD-POD-E_1000981/P1080129" xmlDataType="decimal"/>
    </xmlCellPr>
  </singleXmlCell>
  <singleXmlCell id="1678" xr6:uid="{AE1F8225-DEE2-435A-888D-811850B21D26}" r="J52" connectionId="0">
    <xmlCellPr id="1" xr6:uid="{333C840A-1573-44C8-8C52-F0F476E4C9B0}" uniqueName="P1080130">
      <xmlPr mapId="1" xpath="/TFI-IZD-POD/IPK-GFI-IZD-POD-E_1000981/P1080130" xmlDataType="decimal"/>
    </xmlCellPr>
  </singleXmlCell>
  <singleXmlCell id="1679" xr6:uid="{AFF28985-DC86-41FA-A31F-ACDDE6827D67}" r="K52" connectionId="0">
    <xmlCellPr id="1" xr6:uid="{CB88EB97-3AE1-4925-BD20-8AD0E9ECC791}" uniqueName="P1080131">
      <xmlPr mapId="1" xpath="/TFI-IZD-POD/IPK-GFI-IZD-POD-E_1000981/P1080131" xmlDataType="decimal"/>
    </xmlCellPr>
  </singleXmlCell>
  <singleXmlCell id="1680" xr6:uid="{C2677303-1581-412A-B698-686575EBB2D2}" r="L52" connectionId="0">
    <xmlCellPr id="1" xr6:uid="{BB60C6DA-C335-4B58-A3C9-5488DB1B6859}" uniqueName="P1080132">
      <xmlPr mapId="1" xpath="/TFI-IZD-POD/IPK-GFI-IZD-POD-E_1000981/P1080132" xmlDataType="decimal"/>
    </xmlCellPr>
  </singleXmlCell>
  <singleXmlCell id="1681" xr6:uid="{84FA61BC-0B00-45C4-A577-1732416769B4}" r="M52" connectionId="0">
    <xmlCellPr id="1" xr6:uid="{94484BA7-34B0-498A-A7D2-4C23A0B7B95B}" uniqueName="P1080133">
      <xmlPr mapId="1" xpath="/TFI-IZD-POD/IPK-GFI-IZD-POD-E_1000981/P1080133" xmlDataType="decimal"/>
    </xmlCellPr>
  </singleXmlCell>
  <singleXmlCell id="1682" xr6:uid="{C5F20961-4DD4-430C-9F8E-8009EB34D270}" r="N52" connectionId="0">
    <xmlCellPr id="1" xr6:uid="{6A273D97-672F-46FB-B07F-A09BE1D5B950}" uniqueName="P1080134">
      <xmlPr mapId="1" xpath="/TFI-IZD-POD/IPK-GFI-IZD-POD-E_1000981/P1080134" xmlDataType="decimal"/>
    </xmlCellPr>
  </singleXmlCell>
  <singleXmlCell id="1683" xr6:uid="{5505EB64-24D4-43BF-82AE-1A27112915C2}" r="O52" connectionId="0">
    <xmlCellPr id="1" xr6:uid="{3C2789FF-462E-4806-9193-506230F214B1}" uniqueName="P1080135">
      <xmlPr mapId="1" xpath="/TFI-IZD-POD/IPK-GFI-IZD-POD-E_1000981/P1080135" xmlDataType="decimal"/>
    </xmlCellPr>
  </singleXmlCell>
  <singleXmlCell id="1684" xr6:uid="{38991E3C-BF06-421C-8303-DDF9B2313F70}" r="P52" connectionId="0">
    <xmlCellPr id="1" xr6:uid="{C0EC4ABA-DEAA-47A7-B63E-7AEEC3836BCC}" uniqueName="P1082406">
      <xmlPr mapId="1" xpath="/TFI-IZD-POD/IPK-GFI-IZD-POD-E_1000981/P1082406" xmlDataType="decimal"/>
    </xmlCellPr>
  </singleXmlCell>
  <singleXmlCell id="1685" xr6:uid="{460F3C88-8B43-4140-943B-28B753927177}" r="Q52" connectionId="0">
    <xmlCellPr id="1" xr6:uid="{29ABE97C-D593-4E62-BED5-6085ABCB1130}" uniqueName="P1082408">
      <xmlPr mapId="1" xpath="/TFI-IZD-POD/IPK-GFI-IZD-POD-E_1000981/P1082408" xmlDataType="decimal"/>
    </xmlCellPr>
  </singleXmlCell>
  <singleXmlCell id="1686" xr6:uid="{E3F3516B-8122-4CBD-8FE9-7B139DA2DECA}" r="R52" connectionId="0">
    <xmlCellPr id="1" xr6:uid="{2AEA737E-F556-415E-B416-C9CB2028BC4E}" uniqueName="P1082410">
      <xmlPr mapId="1" xpath="/TFI-IZD-POD/IPK-GFI-IZD-POD-E_1000981/P1082410" xmlDataType="decimal"/>
    </xmlCellPr>
  </singleXmlCell>
  <singleXmlCell id="1687" xr6:uid="{F783E64A-92B2-4CF1-8766-4BDF74A4F8F1}" r="S52" connectionId="0">
    <xmlCellPr id="1" xr6:uid="{BB5A11C7-3105-4FD0-994E-9099626238EF}" uniqueName="P1124860">
      <xmlPr mapId="1" xpath="/TFI-IZD-POD/IPK-GFI-IZD-POD-E_1000981/P1124860" xmlDataType="decimal"/>
    </xmlCellPr>
  </singleXmlCell>
  <singleXmlCell id="1688" xr6:uid="{B4EBB3A6-E0EC-4E92-A9B6-465C9D8EFF11}" r="T52" connectionId="0">
    <xmlCellPr id="1" xr6:uid="{C72B9A06-2880-4B50-A916-22A8D39CFB76}" uniqueName="P1124861">
      <xmlPr mapId="1" xpath="/TFI-IZD-POD/IPK-GFI-IZD-POD-E_1000981/P1124861" xmlDataType="decimal"/>
    </xmlCellPr>
  </singleXmlCell>
  <singleXmlCell id="1689" xr6:uid="{CE65A79A-3758-4B26-9A1F-7AECE3E42E68}" r="U52" connectionId="0">
    <xmlCellPr id="1" xr6:uid="{133A3E2E-6B69-4AB4-AF70-05719737E478}" uniqueName="P1420889">
      <xmlPr mapId="1" xpath="/TFI-IZD-POD/IPK-GFI-IZD-POD-E_1000981/P1420889" xmlDataType="decimal"/>
    </xmlCellPr>
  </singleXmlCell>
  <singleXmlCell id="1690" xr6:uid="{E76A0CE8-D704-4103-B920-E0ED85D82CE2}" r="V52" connectionId="0">
    <xmlCellPr id="1" xr6:uid="{B2CCA60C-032D-4504-912A-BCD5B52CFE1D}" uniqueName="P1082412">
      <xmlPr mapId="1" xpath="/TFI-IZD-POD/IPK-GFI-IZD-POD-E_1000981/P1082412" xmlDataType="decimal"/>
    </xmlCellPr>
  </singleXmlCell>
  <singleXmlCell id="1691" xr6:uid="{DE812F4F-A822-48D8-B0C5-2B522C4BC578}" r="W52" connectionId="0">
    <xmlCellPr id="1" xr6:uid="{9A366546-0484-4E17-831F-22109E4F450B}" uniqueName="P1082415">
      <xmlPr mapId="1" xpath="/TFI-IZD-POD/IPK-GFI-IZD-POD-E_1000981/P1082415" xmlDataType="decimal"/>
    </xmlCellPr>
  </singleXmlCell>
  <singleXmlCell id="1692" xr6:uid="{8C5C9D63-7F2D-40CF-8BA7-F0924AA8ACDE}" r="X52" connectionId="0">
    <xmlCellPr id="1" xr6:uid="{0B0BDD95-4902-4E67-96E6-9175C79E0560}" uniqueName="P1082416">
      <xmlPr mapId="1" xpath="/TFI-IZD-POD/IPK-GFI-IZD-POD-E_1000981/P1082416" xmlDataType="decimal"/>
    </xmlCellPr>
  </singleXmlCell>
  <singleXmlCell id="1693" xr6:uid="{2379AAB6-1863-4CA1-BD76-0CEC0C20DA31}" r="Y52" connectionId="0">
    <xmlCellPr id="1" xr6:uid="{A5C516A8-423A-452C-90F6-39A918E39E28}" uniqueName="P1082317">
      <xmlPr mapId="1" xpath="/TFI-IZD-POD/IPK-GFI-IZD-POD-E_1000981/P1082317" xmlDataType="decimal"/>
    </xmlCellPr>
  </singleXmlCell>
  <singleXmlCell id="1694" xr6:uid="{C1E6A2B7-94A8-4CA0-BEE9-BF215C3627D4}" r="Z52" connectionId="0">
    <xmlCellPr id="1" xr6:uid="{1A62731E-0BCA-42E4-A192-D3385F912869}" uniqueName="P1082417">
      <xmlPr mapId="1" xpath="/TFI-IZD-POD/IPK-GFI-IZD-POD-E_1000981/P1082417" xmlDataType="decimal"/>
    </xmlCellPr>
  </singleXmlCell>
  <singleXmlCell id="1695" xr6:uid="{3DCBF975-1F30-4E2B-ADCE-69D250F7B055}" r="H53" connectionId="0">
    <xmlCellPr id="1" xr6:uid="{67FCEACA-0681-4993-99E5-C8F16CDBC121}" uniqueName="P1080144">
      <xmlPr mapId="1" xpath="/TFI-IZD-POD/IPK-GFI-IZD-POD-E_1000981/P1080144" xmlDataType="decimal"/>
    </xmlCellPr>
  </singleXmlCell>
  <singleXmlCell id="1696" xr6:uid="{815174F8-1894-4526-8171-333ABB0BDDBF}" r="I53" connectionId="0">
    <xmlCellPr id="1" xr6:uid="{456980A4-F123-49C8-8A9D-FD27A868FEB2}" uniqueName="P1080145">
      <xmlPr mapId="1" xpath="/TFI-IZD-POD/IPK-GFI-IZD-POD-E_1000981/P1080145" xmlDataType="decimal"/>
    </xmlCellPr>
  </singleXmlCell>
  <singleXmlCell id="1697" xr6:uid="{0DAECAF9-95D5-4EE9-B001-D0E2B89EDEEC}" r="J53" connectionId="0">
    <xmlCellPr id="1" xr6:uid="{1CDEA6C1-93D2-4FF6-8870-F0C4FF9F1D23}" uniqueName="P1080146">
      <xmlPr mapId="1" xpath="/TFI-IZD-POD/IPK-GFI-IZD-POD-E_1000981/P1080146" xmlDataType="decimal"/>
    </xmlCellPr>
  </singleXmlCell>
  <singleXmlCell id="1698" xr6:uid="{1CB90969-AA24-49EE-954C-C46D59743BAB}" r="K53" connectionId="0">
    <xmlCellPr id="1" xr6:uid="{AC271ABD-B71E-4F7C-8A33-B528BEB04ABD}" uniqueName="P1080147">
      <xmlPr mapId="1" xpath="/TFI-IZD-POD/IPK-GFI-IZD-POD-E_1000981/P1080147" xmlDataType="decimal"/>
    </xmlCellPr>
  </singleXmlCell>
  <singleXmlCell id="1699" xr6:uid="{948F45AF-B726-40B7-822F-863E00E6F944}" r="L53" connectionId="0">
    <xmlCellPr id="1" xr6:uid="{E3E56E57-AB04-41E6-8EEC-C44C7289163F}" uniqueName="P1080148">
      <xmlPr mapId="1" xpath="/TFI-IZD-POD/IPK-GFI-IZD-POD-E_1000981/P1080148" xmlDataType="decimal"/>
    </xmlCellPr>
  </singleXmlCell>
  <singleXmlCell id="1700" xr6:uid="{26A59A97-B7FB-45D3-8B0D-C3D97C4E54F3}" r="M53" connectionId="0">
    <xmlCellPr id="1" xr6:uid="{452DA059-6317-4FAE-847E-2CD30A992515}" uniqueName="P1080149">
      <xmlPr mapId="1" xpath="/TFI-IZD-POD/IPK-GFI-IZD-POD-E_1000981/P1080149" xmlDataType="decimal"/>
    </xmlCellPr>
  </singleXmlCell>
  <singleXmlCell id="1701" xr6:uid="{7CD0891C-62BF-4E84-BA6F-C7D1D8EBACFF}" r="N53" connectionId="0">
    <xmlCellPr id="1" xr6:uid="{533F7DAB-CF03-436E-93D1-353EC833CDD0}" uniqueName="P1080150">
      <xmlPr mapId="1" xpath="/TFI-IZD-POD/IPK-GFI-IZD-POD-E_1000981/P1080150" xmlDataType="decimal"/>
    </xmlCellPr>
  </singleXmlCell>
  <singleXmlCell id="1702" xr6:uid="{454BDA98-66C3-4CDF-BCA2-A6039C8B01BE}" r="O53" connectionId="0">
    <xmlCellPr id="1" xr6:uid="{46E6CA78-E212-4F51-BE38-4F916D08A594}" uniqueName="P1080397">
      <xmlPr mapId="1" xpath="/TFI-IZD-POD/IPK-GFI-IZD-POD-E_1000981/P1080397" xmlDataType="decimal"/>
    </xmlCellPr>
  </singleXmlCell>
  <singleXmlCell id="1703" xr6:uid="{7CD8CD07-A480-46F0-8398-8F047344AF7D}" r="P53" connectionId="0">
    <xmlCellPr id="1" xr6:uid="{DF87C42B-52BB-4939-A60D-54120DCB6A02}" uniqueName="P1082429">
      <xmlPr mapId="1" xpath="/TFI-IZD-POD/IPK-GFI-IZD-POD-E_1000981/P1082429" xmlDataType="decimal"/>
    </xmlCellPr>
  </singleXmlCell>
  <singleXmlCell id="1704" xr6:uid="{06D92793-4036-4B3E-B239-40FCA2409BAE}" r="Q53" connectionId="0">
    <xmlCellPr id="1" xr6:uid="{07D5AEE6-FBFE-4356-9D7D-DE31CE39DAFB}" uniqueName="P1082447">
      <xmlPr mapId="1" xpath="/TFI-IZD-POD/IPK-GFI-IZD-POD-E_1000981/P1082447" xmlDataType="decimal"/>
    </xmlCellPr>
  </singleXmlCell>
  <singleXmlCell id="1705" xr6:uid="{373444B2-626A-47F3-973B-0D06CA5CE0B0}" r="R53" connectionId="0">
    <xmlCellPr id="1" xr6:uid="{452D382F-B4D8-4B6B-8BCC-B383C8C1BBB1}" uniqueName="P1082450">
      <xmlPr mapId="1" xpath="/TFI-IZD-POD/IPK-GFI-IZD-POD-E_1000981/P1082450" xmlDataType="decimal"/>
    </xmlCellPr>
  </singleXmlCell>
  <singleXmlCell id="1706" xr6:uid="{C7DDA0B1-DE4E-413B-B61E-DEDD8EC8391F}" r="S53" connectionId="0">
    <xmlCellPr id="1" xr6:uid="{258F015C-1BA3-48B6-B729-25064D8A5A9D}" uniqueName="P1124862">
      <xmlPr mapId="1" xpath="/TFI-IZD-POD/IPK-GFI-IZD-POD-E_1000981/P1124862" xmlDataType="decimal"/>
    </xmlCellPr>
  </singleXmlCell>
  <singleXmlCell id="1707" xr6:uid="{1DD0E120-8E01-451C-82AF-58559BF48241}" r="T53" connectionId="0">
    <xmlCellPr id="1" xr6:uid="{EFD68299-1636-4187-B751-8C41835FFB15}" uniqueName="P1124863">
      <xmlPr mapId="1" xpath="/TFI-IZD-POD/IPK-GFI-IZD-POD-E_1000981/P1124863" xmlDataType="decimal"/>
    </xmlCellPr>
  </singleXmlCell>
  <singleXmlCell id="1708" xr6:uid="{B9DEF0FA-C052-45B5-8F13-72C0CAE3BE11}" r="U53" connectionId="0">
    <xmlCellPr id="1" xr6:uid="{3138A700-7C2B-4706-BE2E-3AB4A9B37B26}" uniqueName="P1420890">
      <xmlPr mapId="1" xpath="/TFI-IZD-POD/IPK-GFI-IZD-POD-E_1000981/P1420890" xmlDataType="decimal"/>
    </xmlCellPr>
  </singleXmlCell>
  <singleXmlCell id="1709" xr6:uid="{413B9DB8-90B7-4F10-A449-6F7EECB68731}" r="V53" connectionId="0">
    <xmlCellPr id="1" xr6:uid="{8E75ADDA-8465-4410-B3C9-F190DFD3A4F6}" uniqueName="P1082453">
      <xmlPr mapId="1" xpath="/TFI-IZD-POD/IPK-GFI-IZD-POD-E_1000981/P1082453" xmlDataType="decimal"/>
    </xmlCellPr>
  </singleXmlCell>
  <singleXmlCell id="1710" xr6:uid="{C270E285-9808-4278-8381-56460BFFC960}" r="W53" connectionId="0">
    <xmlCellPr id="1" xr6:uid="{9D51424A-84F5-47E5-91AD-CBEEEE685109}" uniqueName="P1082455">
      <xmlPr mapId="1" xpath="/TFI-IZD-POD/IPK-GFI-IZD-POD-E_1000981/P1082455" xmlDataType="decimal"/>
    </xmlCellPr>
  </singleXmlCell>
  <singleXmlCell id="1711" xr6:uid="{67B135A6-4859-45F2-9910-325837000D66}" r="X53" connectionId="0">
    <xmlCellPr id="1" xr6:uid="{EDC5B363-E909-4322-997B-577E558A808C}" uniqueName="P1082458">
      <xmlPr mapId="1" xpath="/TFI-IZD-POD/IPK-GFI-IZD-POD-E_1000981/P1082458" xmlDataType="decimal"/>
    </xmlCellPr>
  </singleXmlCell>
  <singleXmlCell id="1712" xr6:uid="{9B4139BF-16FB-4080-8233-11F0094C0E7F}" r="Y53" connectionId="0">
    <xmlCellPr id="1" xr6:uid="{F806485D-D741-4549-BB2D-1D1D40D25CC4}" uniqueName="P1082460">
      <xmlPr mapId="1" xpath="/TFI-IZD-POD/IPK-GFI-IZD-POD-E_1000981/P1082460" xmlDataType="decimal"/>
    </xmlCellPr>
  </singleXmlCell>
  <singleXmlCell id="1713" xr6:uid="{FC730806-FA95-4421-AF28-5F7FC24903F3}" r="Z53" connectionId="0">
    <xmlCellPr id="1" xr6:uid="{6E369CE4-A325-4461-A5BA-60FDA4B94EA2}" uniqueName="P1082461">
      <xmlPr mapId="1" xpath="/TFI-IZD-POD/IPK-GFI-IZD-POD-E_1000981/P1082461" xmlDataType="decimal"/>
    </xmlCellPr>
  </singleXmlCell>
  <singleXmlCell id="1714" xr6:uid="{329F37B7-D97B-4F26-92AA-40D203CD6A23}" r="H54" connectionId="0">
    <xmlCellPr id="1" xr6:uid="{3DDB0B32-7E07-44C5-AFB5-DA29E9804A78}" uniqueName="P1124920">
      <xmlPr mapId="1" xpath="/TFI-IZD-POD/IPK-GFI-IZD-POD-E_1000981/P1124920" xmlDataType="decimal"/>
    </xmlCellPr>
  </singleXmlCell>
  <singleXmlCell id="1715" xr6:uid="{6DE40ACA-3FA3-4E98-8CB8-3FCCCEBA41BF}" r="I54" connectionId="0">
    <xmlCellPr id="1" xr6:uid="{27496C54-F119-4703-85FD-9AC3F1048F0E}" uniqueName="P1124921">
      <xmlPr mapId="1" xpath="/TFI-IZD-POD/IPK-GFI-IZD-POD-E_1000981/P1124921" xmlDataType="decimal"/>
    </xmlCellPr>
  </singleXmlCell>
  <singleXmlCell id="1716" xr6:uid="{9CA638DF-3A49-473E-A92A-663645302C54}" r="J54" connectionId="0">
    <xmlCellPr id="1" xr6:uid="{4ABE6E20-B4F6-4528-8AD5-DAB9488C43A8}" uniqueName="P1124922">
      <xmlPr mapId="1" xpath="/TFI-IZD-POD/IPK-GFI-IZD-POD-E_1000981/P1124922" xmlDataType="decimal"/>
    </xmlCellPr>
  </singleXmlCell>
  <singleXmlCell id="1717" xr6:uid="{ED142951-9B80-4739-9A1B-CC4BF22F2F1B}" r="K54" connectionId="0">
    <xmlCellPr id="1" xr6:uid="{32E34BF5-0626-46C7-A752-8FF71E07F29F}" uniqueName="P1124923">
      <xmlPr mapId="1" xpath="/TFI-IZD-POD/IPK-GFI-IZD-POD-E_1000981/P1124923" xmlDataType="decimal"/>
    </xmlCellPr>
  </singleXmlCell>
  <singleXmlCell id="1718" xr6:uid="{14377D16-B1EF-448C-967C-58E24C3039EF}" r="L54" connectionId="0">
    <xmlCellPr id="1" xr6:uid="{5C9743AE-C629-45EE-9B55-95D60C512A90}" uniqueName="P1124924">
      <xmlPr mapId="1" xpath="/TFI-IZD-POD/IPK-GFI-IZD-POD-E_1000981/P1124924" xmlDataType="decimal"/>
    </xmlCellPr>
  </singleXmlCell>
  <singleXmlCell id="1719" xr6:uid="{F4473416-405D-47F8-9958-63975F3DE967}" r="M54" connectionId="0">
    <xmlCellPr id="1" xr6:uid="{DF3107BF-B915-4681-AD5D-A1ADA1CE5DB3}" uniqueName="P1124925">
      <xmlPr mapId="1" xpath="/TFI-IZD-POD/IPK-GFI-IZD-POD-E_1000981/P1124925" xmlDataType="decimal"/>
    </xmlCellPr>
  </singleXmlCell>
  <singleXmlCell id="1720" xr6:uid="{BCDAE796-993E-4A4D-BC68-92F87CA5D9BF}" r="N54" connectionId="0">
    <xmlCellPr id="1" xr6:uid="{6976F037-6425-408A-BC5C-D8BAE08B938F}" uniqueName="P1124931">
      <xmlPr mapId="1" xpath="/TFI-IZD-POD/IPK-GFI-IZD-POD-E_1000981/P1124931" xmlDataType="decimal"/>
    </xmlCellPr>
  </singleXmlCell>
  <singleXmlCell id="1721" xr6:uid="{638511B8-9317-46C7-93F9-58074A79DA3B}" r="O54" connectionId="0">
    <xmlCellPr id="1" xr6:uid="{54A05F08-9AB8-4250-BE62-16490F73195C}" uniqueName="P1124932">
      <xmlPr mapId="1" xpath="/TFI-IZD-POD/IPK-GFI-IZD-POD-E_1000981/P1124932" xmlDataType="decimal"/>
    </xmlCellPr>
  </singleXmlCell>
  <singleXmlCell id="1722" xr6:uid="{F90D1DDA-75F6-4ED7-887D-3864C91CDEC5}" r="P54" connectionId="0">
    <xmlCellPr id="1" xr6:uid="{94CF696A-013D-4EF5-A97D-D61F43E6C42F}" uniqueName="P1124933">
      <xmlPr mapId="1" xpath="/TFI-IZD-POD/IPK-GFI-IZD-POD-E_1000981/P1124933" xmlDataType="decimal"/>
    </xmlCellPr>
  </singleXmlCell>
  <singleXmlCell id="1723" xr6:uid="{9F7DE3A5-C5E4-4892-A93E-4873AE7FC22D}" r="Q54" connectionId="0">
    <xmlCellPr id="1" xr6:uid="{B91BB626-A08D-46E3-AF1D-AFFF6CA4E24F}" uniqueName="P1124934">
      <xmlPr mapId="1" xpath="/TFI-IZD-POD/IPK-GFI-IZD-POD-E_1000981/P1124934" xmlDataType="decimal"/>
    </xmlCellPr>
  </singleXmlCell>
  <singleXmlCell id="1724" xr6:uid="{B4309CD9-90E8-4EC9-96BB-90C7AC77D79C}" r="R54" connectionId="0">
    <xmlCellPr id="1" xr6:uid="{58CAA82E-E0A5-4658-9307-6191F3B0EC40}" uniqueName="P1124935">
      <xmlPr mapId="1" xpath="/TFI-IZD-POD/IPK-GFI-IZD-POD-E_1000981/P1124935" xmlDataType="decimal"/>
    </xmlCellPr>
  </singleXmlCell>
  <singleXmlCell id="1725" xr6:uid="{B1F7C27B-EC61-4625-9723-4375544AD279}" r="S54" connectionId="0">
    <xmlCellPr id="1" xr6:uid="{C23DCCCF-81E0-44F7-92A9-60DC4C41D1DD}" uniqueName="P1124864">
      <xmlPr mapId="1" xpath="/TFI-IZD-POD/IPK-GFI-IZD-POD-E_1000981/P1124864" xmlDataType="decimal"/>
    </xmlCellPr>
  </singleXmlCell>
  <singleXmlCell id="1726" xr6:uid="{F4E6129A-1F9E-4946-9506-0B98E51B7820}" r="T54" connectionId="0">
    <xmlCellPr id="1" xr6:uid="{4D5BEB55-6FFF-4442-86B6-FF5018DFECA5}" uniqueName="P1124865">
      <xmlPr mapId="1" xpath="/TFI-IZD-POD/IPK-GFI-IZD-POD-E_1000981/P1124865" xmlDataType="decimal"/>
    </xmlCellPr>
  </singleXmlCell>
  <singleXmlCell id="1727" xr6:uid="{859AEFC4-F408-4E03-9FC7-5448917C998F}" r="U54" connectionId="0">
    <xmlCellPr id="1" xr6:uid="{618D14B6-8729-420C-BCCB-D895C6E270E8}" uniqueName="P1420892">
      <xmlPr mapId="1" xpath="/TFI-IZD-POD/IPK-GFI-IZD-POD-E_1000981/P1420892" xmlDataType="decimal"/>
    </xmlCellPr>
  </singleXmlCell>
  <singleXmlCell id="1728" xr6:uid="{9E1BD436-DF64-4DF0-9C30-B10219DDACB0}" r="V54" connectionId="0">
    <xmlCellPr id="1" xr6:uid="{53A542F6-A06F-45E3-A38E-170F6C5850BB}" uniqueName="P1124941">
      <xmlPr mapId="1" xpath="/TFI-IZD-POD/IPK-GFI-IZD-POD-E_1000981/P1124941" xmlDataType="decimal"/>
    </xmlCellPr>
  </singleXmlCell>
  <singleXmlCell id="1729" xr6:uid="{DD16F554-02C3-4928-8850-93AD68EF3812}" r="W54" connectionId="0">
    <xmlCellPr id="1" xr6:uid="{64F95EF6-CE26-4435-A665-C792C17B8379}" uniqueName="P1124942">
      <xmlPr mapId="1" xpath="/TFI-IZD-POD/IPK-GFI-IZD-POD-E_1000981/P1124942" xmlDataType="decimal"/>
    </xmlCellPr>
  </singleXmlCell>
  <singleXmlCell id="1730" xr6:uid="{9BAA308F-3FB1-4C94-B4E3-F35B86A0E04D}" r="X54" connectionId="0">
    <xmlCellPr id="1" xr6:uid="{9243CC4C-FA8D-482A-AB71-60F6D82A3416}" uniqueName="P1124943">
      <xmlPr mapId="1" xpath="/TFI-IZD-POD/IPK-GFI-IZD-POD-E_1000981/P1124943" xmlDataType="decimal"/>
    </xmlCellPr>
  </singleXmlCell>
  <singleXmlCell id="1731" xr6:uid="{8674CC76-D653-491F-9725-CA1BB8C4EA7C}" r="Y54" connectionId="0">
    <xmlCellPr id="1" xr6:uid="{3DA9FEC1-A5DD-4B85-B57C-A028C3E680E9}" uniqueName="P1124944">
      <xmlPr mapId="1" xpath="/TFI-IZD-POD/IPK-GFI-IZD-POD-E_1000981/P1124944" xmlDataType="decimal"/>
    </xmlCellPr>
  </singleXmlCell>
  <singleXmlCell id="1732" xr6:uid="{B67FF4ED-A802-408B-8F88-AA125BDCA74F}" r="Z54" connectionId="0">
    <xmlCellPr id="1" xr6:uid="{3D7ECCAB-F8DF-4A96-83A1-4A540CD04D4F}" uniqueName="P1124945">
      <xmlPr mapId="1" xpath="/TFI-IZD-POD/IPK-GFI-IZD-POD-E_1000981/P1124945" xmlDataType="decimal"/>
    </xmlCellPr>
  </singleXmlCell>
  <singleXmlCell id="1733" xr6:uid="{5C4477F0-A3EF-4037-ACE0-79AABDAE2956}" r="H55" connectionId="0">
    <xmlCellPr id="1" xr6:uid="{73203F88-58BC-4031-91F1-480B1E48C2DF}" uniqueName="P1080398">
      <xmlPr mapId="1" xpath="/TFI-IZD-POD/IPK-GFI-IZD-POD-E_1000981/P1080398" xmlDataType="decimal"/>
    </xmlCellPr>
  </singleXmlCell>
  <singleXmlCell id="1734" xr6:uid="{F9F7F26A-5DB3-4868-9765-1EDEE7EDA3DC}" r="I55" connectionId="0">
    <xmlCellPr id="1" xr6:uid="{26BCCDDB-79E0-4FE4-825E-5BE91D2067AF}" uniqueName="P1080399">
      <xmlPr mapId="1" xpath="/TFI-IZD-POD/IPK-GFI-IZD-POD-E_1000981/P1080399" xmlDataType="decimal"/>
    </xmlCellPr>
  </singleXmlCell>
  <singleXmlCell id="1735" xr6:uid="{FA7869A0-21D4-4D6A-ADEF-4842128D469D}" r="J55" connectionId="0">
    <xmlCellPr id="1" xr6:uid="{2DE5A188-1D94-43B0-81EE-1401199747B7}" uniqueName="P1080586">
      <xmlPr mapId="1" xpath="/TFI-IZD-POD/IPK-GFI-IZD-POD-E_1000981/P1080586" xmlDataType="decimal"/>
    </xmlCellPr>
  </singleXmlCell>
  <singleXmlCell id="1736" xr6:uid="{277CF893-6FA2-4C05-AA5C-0480C43C3579}" r="K55" connectionId="0">
    <xmlCellPr id="1" xr6:uid="{C900D407-8126-4A8C-8D79-E9D0099B8972}" uniqueName="P1080587">
      <xmlPr mapId="1" xpath="/TFI-IZD-POD/IPK-GFI-IZD-POD-E_1000981/P1080587" xmlDataType="decimal"/>
    </xmlCellPr>
  </singleXmlCell>
  <singleXmlCell id="1737" xr6:uid="{FBC892E9-45A0-4873-B1FB-44FA453B6BB1}" r="L55" connectionId="0">
    <xmlCellPr id="1" xr6:uid="{A86A0B25-1652-4DA2-95EA-AEF10068980E}" uniqueName="P1080588">
      <xmlPr mapId="1" xpath="/TFI-IZD-POD/IPK-GFI-IZD-POD-E_1000981/P1080588" xmlDataType="decimal"/>
    </xmlCellPr>
  </singleXmlCell>
  <singleXmlCell id="1738" xr6:uid="{9C0A1309-948C-45B6-BBB5-10C93883470D}" r="M55" connectionId="0">
    <xmlCellPr id="1" xr6:uid="{66B6A52E-8715-4A6D-A6C6-12B110566D33}" uniqueName="P1080589">
      <xmlPr mapId="1" xpath="/TFI-IZD-POD/IPK-GFI-IZD-POD-E_1000981/P1080589" xmlDataType="decimal"/>
    </xmlCellPr>
  </singleXmlCell>
  <singleXmlCell id="1739" xr6:uid="{242144FE-2104-47BD-B9DC-9C5A2DCD9D1D}" r="N55" connectionId="0">
    <xmlCellPr id="1" xr6:uid="{2EFB9B4D-7FC5-4873-85F5-AE9495EF4A15}" uniqueName="P1080590">
      <xmlPr mapId="1" xpath="/TFI-IZD-POD/IPK-GFI-IZD-POD-E_1000981/P1080590" xmlDataType="decimal"/>
    </xmlCellPr>
  </singleXmlCell>
  <singleXmlCell id="1740" xr6:uid="{42AFE225-D2D9-4377-8069-3A6489A30B71}" r="O55" connectionId="0">
    <xmlCellPr id="1" xr6:uid="{68106A1D-070E-4D5B-82A8-F0C84840A5FD}" uniqueName="P1080591">
      <xmlPr mapId="1" xpath="/TFI-IZD-POD/IPK-GFI-IZD-POD-E_1000981/P1080591" xmlDataType="decimal"/>
    </xmlCellPr>
  </singleXmlCell>
  <singleXmlCell id="1741" xr6:uid="{1A4C8996-B51C-4819-A9A1-D10442360659}" r="P55" connectionId="0">
    <xmlCellPr id="1" xr6:uid="{F7BE7D47-59AF-4AD3-8868-5D2F33684177}" uniqueName="P1082462">
      <xmlPr mapId="1" xpath="/TFI-IZD-POD/IPK-GFI-IZD-POD-E_1000981/P1082462" xmlDataType="decimal"/>
    </xmlCellPr>
  </singleXmlCell>
  <singleXmlCell id="1742" xr6:uid="{92EFD184-4042-4E77-8F8D-6FEE5BAE74D7}" r="Q55" connectionId="0">
    <xmlCellPr id="1" xr6:uid="{32FC26A2-1127-4E1F-BCD1-15ACCC88652B}" uniqueName="P1082430">
      <xmlPr mapId="1" xpath="/TFI-IZD-POD/IPK-GFI-IZD-POD-E_1000981/P1082430" xmlDataType="decimal"/>
    </xmlCellPr>
  </singleXmlCell>
  <singleXmlCell id="1743" xr6:uid="{C8382A39-A4F7-4DA7-BBE5-0EBEDAE41306}" r="R55" connectionId="0">
    <xmlCellPr id="1" xr6:uid="{130997E1-1CDA-4E5B-926A-F66885CFE17F}" uniqueName="P1082463">
      <xmlPr mapId="1" xpath="/TFI-IZD-POD/IPK-GFI-IZD-POD-E_1000981/P1082463" xmlDataType="decimal"/>
    </xmlCellPr>
  </singleXmlCell>
  <singleXmlCell id="1744" xr6:uid="{673C0BBA-3450-45D4-A7C0-64D3FF9EFCC9}" r="S55" connectionId="0">
    <xmlCellPr id="1" xr6:uid="{3F181BC3-1D91-4129-8ADF-015AB1B30133}" uniqueName="P1124866">
      <xmlPr mapId="1" xpath="/TFI-IZD-POD/IPK-GFI-IZD-POD-E_1000981/P1124866" xmlDataType="decimal"/>
    </xmlCellPr>
  </singleXmlCell>
  <singleXmlCell id="1745" xr6:uid="{0325D03F-BA74-46AC-8D2F-DEB1AFE539B1}" r="T55" connectionId="0">
    <xmlCellPr id="1" xr6:uid="{48286D6B-8114-44CE-909B-10D7FE53536F}" uniqueName="P1124867">
      <xmlPr mapId="1" xpath="/TFI-IZD-POD/IPK-GFI-IZD-POD-E_1000981/P1124867" xmlDataType="decimal"/>
    </xmlCellPr>
  </singleXmlCell>
  <singleXmlCell id="1746" xr6:uid="{BA2D4B04-6DA8-4AC3-8F16-0F44B92DA381}" r="U55" connectionId="0">
    <xmlCellPr id="1" xr6:uid="{890CE37D-5901-4271-8C0B-E734F4904355}" uniqueName="P1420891">
      <xmlPr mapId="1" xpath="/TFI-IZD-POD/IPK-GFI-IZD-POD-E_1000981/P1420891" xmlDataType="decimal"/>
    </xmlCellPr>
  </singleXmlCell>
  <singleXmlCell id="1747" xr6:uid="{AC39A664-3A85-4080-9680-CA7F5ED453EF}" r="V55" connectionId="0">
    <xmlCellPr id="1" xr6:uid="{EE3BCBEE-80C8-4593-8E88-3068FB01D05F}" uniqueName="P1082464">
      <xmlPr mapId="1" xpath="/TFI-IZD-POD/IPK-GFI-IZD-POD-E_1000981/P1082464" xmlDataType="decimal"/>
    </xmlCellPr>
  </singleXmlCell>
  <singleXmlCell id="1748" xr6:uid="{F41CFDBC-0279-49DC-B6B4-2B6793A0E87B}" r="W55" connectionId="0">
    <xmlCellPr id="1" xr6:uid="{4DE9C061-0CC1-47D2-8597-53C8997DFC96}" uniqueName="P1082465">
      <xmlPr mapId="1" xpath="/TFI-IZD-POD/IPK-GFI-IZD-POD-E_1000981/P1082465" xmlDataType="decimal"/>
    </xmlCellPr>
  </singleXmlCell>
  <singleXmlCell id="1749" xr6:uid="{7F462C2D-EAA2-44AD-B8DF-52C10DABB169}" r="X55" connectionId="0">
    <xmlCellPr id="1" xr6:uid="{E8811ECA-0C39-4E7C-8E1B-0FB5A80B18D7}" uniqueName="P1082466">
      <xmlPr mapId="1" xpath="/TFI-IZD-POD/IPK-GFI-IZD-POD-E_1000981/P1082466" xmlDataType="decimal"/>
    </xmlCellPr>
  </singleXmlCell>
  <singleXmlCell id="1750" xr6:uid="{0FD2E569-53CD-494F-A6EA-E2684FC0BB98}" r="Y55" connectionId="0">
    <xmlCellPr id="1" xr6:uid="{BF885CEC-4C11-4753-817F-557489D61F74}" uniqueName="P1082467">
      <xmlPr mapId="1" xpath="/TFI-IZD-POD/IPK-GFI-IZD-POD-E_1000981/P1082467" xmlDataType="decimal"/>
    </xmlCellPr>
  </singleXmlCell>
  <singleXmlCell id="1751" xr6:uid="{F381929F-24A8-44AE-BB11-14BACFDE8538}" r="Z55" connectionId="0">
    <xmlCellPr id="1" xr6:uid="{1A5DE6AC-0541-4BCE-9B85-4F1AE9117578}" uniqueName="P1082468">
      <xmlPr mapId="1" xpath="/TFI-IZD-POD/IPK-GFI-IZD-POD-E_1000981/P1082468" xmlDataType="decimal"/>
    </xmlCellPr>
  </singleXmlCell>
  <singleXmlCell id="1752" xr6:uid="{232DAACA-E379-464D-A18A-8C15EC341BC9}" r="H56" connectionId="0">
    <xmlCellPr id="1" xr6:uid="{F758081B-E23E-4025-BADA-B6AD4080CC4E}" uniqueName="P1080692">
      <xmlPr mapId="1" xpath="/TFI-IZD-POD/IPK-GFI-IZD-POD-E_1000981/P1080692" xmlDataType="decimal"/>
    </xmlCellPr>
  </singleXmlCell>
  <singleXmlCell id="1753" xr6:uid="{382062DC-5CB6-4291-8A08-40BE826EBDDA}" r="I56" connectionId="0">
    <xmlCellPr id="1" xr6:uid="{223E8A99-C30B-4EE4-899F-9C20F87667FB}" uniqueName="P1080693">
      <xmlPr mapId="1" xpath="/TFI-IZD-POD/IPK-GFI-IZD-POD-E_1000981/P1080693" xmlDataType="decimal"/>
    </xmlCellPr>
  </singleXmlCell>
  <singleXmlCell id="1754" xr6:uid="{2F56F7C1-CA02-4CE8-AFDB-34CB6AA0D0AF}" r="J56" connectionId="0">
    <xmlCellPr id="1" xr6:uid="{AED4706E-73B2-468F-AE98-EE5722163ADE}" uniqueName="P1080694">
      <xmlPr mapId="1" xpath="/TFI-IZD-POD/IPK-GFI-IZD-POD-E_1000981/P1080694" xmlDataType="decimal"/>
    </xmlCellPr>
  </singleXmlCell>
  <singleXmlCell id="1755" xr6:uid="{613CB2B1-6EA6-4754-AE9A-D8DC9D37E507}" r="K56" connectionId="0">
    <xmlCellPr id="1" xr6:uid="{CF4A519B-9B88-4420-8B16-EE0782B880EB}" uniqueName="P1080779">
      <xmlPr mapId="1" xpath="/TFI-IZD-POD/IPK-GFI-IZD-POD-E_1000981/P1080779" xmlDataType="decimal"/>
    </xmlCellPr>
  </singleXmlCell>
  <singleXmlCell id="1756" xr6:uid="{CE701EED-302F-41F6-A1B6-B7AC9B61D61C}" r="L56" connectionId="0">
    <xmlCellPr id="1" xr6:uid="{918BD972-CD26-481D-B069-AD9D4D3D2F94}" uniqueName="P1080780">
      <xmlPr mapId="1" xpath="/TFI-IZD-POD/IPK-GFI-IZD-POD-E_1000981/P1080780" xmlDataType="decimal"/>
    </xmlCellPr>
  </singleXmlCell>
  <singleXmlCell id="1757" xr6:uid="{44BF7CCA-5F34-458F-9A68-8185584CAA1A}" r="M56" connectionId="0">
    <xmlCellPr id="1" xr6:uid="{91F9F8D4-BE44-4973-BD8B-174E0EF29B7D}" uniqueName="P1080781">
      <xmlPr mapId="1" xpath="/TFI-IZD-POD/IPK-GFI-IZD-POD-E_1000981/P1080781" xmlDataType="decimal"/>
    </xmlCellPr>
  </singleXmlCell>
  <singleXmlCell id="1758" xr6:uid="{3DF27805-39F9-469A-8DE7-A99A4D2363AA}" r="N56" connectionId="0">
    <xmlCellPr id="1" xr6:uid="{DF8410C6-1C70-43C1-97EC-01B49950A62E}" uniqueName="P1080782">
      <xmlPr mapId="1" xpath="/TFI-IZD-POD/IPK-GFI-IZD-POD-E_1000981/P1080782" xmlDataType="decimal"/>
    </xmlCellPr>
  </singleXmlCell>
  <singleXmlCell id="1759" xr6:uid="{F8EB3052-56DC-4B55-87FF-DF5A3B9F2513}" r="O56" connectionId="0">
    <xmlCellPr id="1" xr6:uid="{F37A920E-D107-4A3E-A931-534560C696A1}" uniqueName="P1080783">
      <xmlPr mapId="1" xpath="/TFI-IZD-POD/IPK-GFI-IZD-POD-E_1000981/P1080783" xmlDataType="decimal"/>
    </xmlCellPr>
  </singleXmlCell>
  <singleXmlCell id="1760" xr6:uid="{818782A1-E81F-42D1-9FAC-EB51E8D70C6E}" r="P56" connectionId="0">
    <xmlCellPr id="1" xr6:uid="{AF59AFBE-421A-4270-B4F4-65E60ACD4417}" uniqueName="P1082469">
      <xmlPr mapId="1" xpath="/TFI-IZD-POD/IPK-GFI-IZD-POD-E_1000981/P1082469" xmlDataType="decimal"/>
    </xmlCellPr>
  </singleXmlCell>
  <singleXmlCell id="1761" xr6:uid="{F19B86D9-9DBE-473D-A6F6-20000BE704FA}" r="Q56" connectionId="0">
    <xmlCellPr id="1" xr6:uid="{3776C843-7033-46C9-A291-0BD4CB3A183B}" uniqueName="P1082470">
      <xmlPr mapId="1" xpath="/TFI-IZD-POD/IPK-GFI-IZD-POD-E_1000981/P1082470" xmlDataType="decimal"/>
    </xmlCellPr>
  </singleXmlCell>
  <singleXmlCell id="1762" xr6:uid="{223CE764-35FD-4978-B6EA-EC4A42CE3EDF}" r="R56" connectionId="0">
    <xmlCellPr id="1" xr6:uid="{A8EF5A14-3550-4F42-9395-9D21825B7121}" uniqueName="P1082433">
      <xmlPr mapId="1" xpath="/TFI-IZD-POD/IPK-GFI-IZD-POD-E_1000981/P1082433" xmlDataType="decimal"/>
    </xmlCellPr>
  </singleXmlCell>
  <singleXmlCell id="1763" xr6:uid="{476043EB-6013-42F4-8B71-AA121AD062D9}" r="S56" connectionId="0">
    <xmlCellPr id="1" xr6:uid="{D65C50B3-05E1-4D6C-9BF4-FB6D2EA143A7}" uniqueName="P1124868">
      <xmlPr mapId="1" xpath="/TFI-IZD-POD/IPK-GFI-IZD-POD-E_1000981/P1124868" xmlDataType="decimal"/>
    </xmlCellPr>
  </singleXmlCell>
  <singleXmlCell id="1764" xr6:uid="{F02BD8C9-D065-47C1-B513-94DA33536FC3}" r="T56" connectionId="0">
    <xmlCellPr id="1" xr6:uid="{29A7A13D-729C-4C31-AD17-5701786B989E}" uniqueName="P1124869">
      <xmlPr mapId="1" xpath="/TFI-IZD-POD/IPK-GFI-IZD-POD-E_1000981/P1124869" xmlDataType="decimal"/>
    </xmlCellPr>
  </singleXmlCell>
  <singleXmlCell id="1765" xr6:uid="{81880EE8-DF31-42FE-9EA6-4DD200301306}" r="U56" connectionId="0">
    <xmlCellPr id="1" xr6:uid="{F589F5F6-B116-469D-AE39-B0F2886BCC18}" uniqueName="P1420893">
      <xmlPr mapId="1" xpath="/TFI-IZD-POD/IPK-GFI-IZD-POD-E_1000981/P1420893" xmlDataType="decimal"/>
    </xmlCellPr>
  </singleXmlCell>
  <singleXmlCell id="1766" xr6:uid="{3CF1C2C4-7B50-4694-A196-522457208C37}" r="V56" connectionId="0">
    <xmlCellPr id="1" xr6:uid="{FDE3625B-1430-417D-9929-FB216371E69D}" uniqueName="P1082471">
      <xmlPr mapId="1" xpath="/TFI-IZD-POD/IPK-GFI-IZD-POD-E_1000981/P1082471" xmlDataType="decimal"/>
    </xmlCellPr>
  </singleXmlCell>
  <singleXmlCell id="1767" xr6:uid="{CD7903EB-8FA3-4369-9DB9-3ADF06EF3D75}" r="W56" connectionId="0">
    <xmlCellPr id="1" xr6:uid="{BE75DDE9-0DC7-474D-9A16-4DDD5BB6EA8B}" uniqueName="P1082472">
      <xmlPr mapId="1" xpath="/TFI-IZD-POD/IPK-GFI-IZD-POD-E_1000981/P1082472" xmlDataType="decimal"/>
    </xmlCellPr>
  </singleXmlCell>
  <singleXmlCell id="1768" xr6:uid="{EF35F3B2-0D94-4912-8061-2201AC606CE9}" r="X56" connectionId="0">
    <xmlCellPr id="1" xr6:uid="{56297C9D-E715-4A8B-BC99-3743839DB94A}" uniqueName="P1082473">
      <xmlPr mapId="1" xpath="/TFI-IZD-POD/IPK-GFI-IZD-POD-E_1000981/P1082473" xmlDataType="decimal"/>
    </xmlCellPr>
  </singleXmlCell>
  <singleXmlCell id="1769" xr6:uid="{CDA8BDC4-B24D-405F-989B-06B39BFD30F7}" r="Y56" connectionId="0">
    <xmlCellPr id="1" xr6:uid="{1AEABC69-AA7E-408F-A04A-7CAF1A7E1C69}" uniqueName="P1082474">
      <xmlPr mapId="1" xpath="/TFI-IZD-POD/IPK-GFI-IZD-POD-E_1000981/P1082474" xmlDataType="decimal"/>
    </xmlCellPr>
  </singleXmlCell>
  <singleXmlCell id="1770" xr6:uid="{EB344BC9-299A-4DA2-869E-D08078266F23}" r="Z56" connectionId="0">
    <xmlCellPr id="1" xr6:uid="{AFF16201-70AD-407D-B788-0FD947982738}" uniqueName="P1082475">
      <xmlPr mapId="1" xpath="/TFI-IZD-POD/IPK-GFI-IZD-POD-E_1000981/P1082475" xmlDataType="decimal"/>
    </xmlCellPr>
  </singleXmlCell>
  <singleXmlCell id="1771" xr6:uid="{8983FDC5-FCC0-4051-8006-C940C63B705D}" r="H57" connectionId="0">
    <xmlCellPr id="1" xr6:uid="{D494613F-895E-48B6-8F8C-3B86739197A9}" uniqueName="P1080784">
      <xmlPr mapId="1" xpath="/TFI-IZD-POD/IPK-GFI-IZD-POD-E_1000981/P1080784" xmlDataType="decimal"/>
    </xmlCellPr>
  </singleXmlCell>
  <singleXmlCell id="1772" xr6:uid="{DF74173E-FE01-453B-BF1D-94E5BA51D3B6}" r="I57" connectionId="0">
    <xmlCellPr id="1" xr6:uid="{1F4DF0D2-57C5-4613-BE88-E4A1A93F0DFA}" uniqueName="P1080785">
      <xmlPr mapId="1" xpath="/TFI-IZD-POD/IPK-GFI-IZD-POD-E_1000981/P1080785" xmlDataType="decimal"/>
    </xmlCellPr>
  </singleXmlCell>
  <singleXmlCell id="1773" xr6:uid="{363F5044-E939-4973-AA70-B41DC0DF1AA7}" r="J57" connectionId="0">
    <xmlCellPr id="1" xr6:uid="{65DC1A6F-722F-400F-9393-F2C777BDD4C6}" uniqueName="P1080786">
      <xmlPr mapId="1" xpath="/TFI-IZD-POD/IPK-GFI-IZD-POD-E_1000981/P1080786" xmlDataType="decimal"/>
    </xmlCellPr>
  </singleXmlCell>
  <singleXmlCell id="1774" xr6:uid="{DF46E8FB-B0F2-4C6E-87C0-7CE81A856F76}" r="K57" connectionId="0">
    <xmlCellPr id="1" xr6:uid="{B6FEF017-8C1E-48C5-9C27-5719A4D159AC}" uniqueName="P1081033">
      <xmlPr mapId="1" xpath="/TFI-IZD-POD/IPK-GFI-IZD-POD-E_1000981/P1081033" xmlDataType="decimal"/>
    </xmlCellPr>
  </singleXmlCell>
  <singleXmlCell id="1775" xr6:uid="{B7B15979-4BA8-40E7-8F9A-DAEED90F4E66}" r="L57" connectionId="0">
    <xmlCellPr id="1" xr6:uid="{111CE33E-9D35-4D40-B6DA-0D807E15878B}" uniqueName="P1081034">
      <xmlPr mapId="1" xpath="/TFI-IZD-POD/IPK-GFI-IZD-POD-E_1000981/P1081034" xmlDataType="decimal"/>
    </xmlCellPr>
  </singleXmlCell>
  <singleXmlCell id="1776" xr6:uid="{CC27A9F6-334D-43BD-AF81-431C5DC39C31}" r="M57" connectionId="0">
    <xmlCellPr id="1" xr6:uid="{109D1BBE-132C-4FDF-9FCB-57A59AFF4420}" uniqueName="P1081035">
      <xmlPr mapId="1" xpath="/TFI-IZD-POD/IPK-GFI-IZD-POD-E_1000981/P1081035" xmlDataType="decimal"/>
    </xmlCellPr>
  </singleXmlCell>
  <singleXmlCell id="1777" xr6:uid="{E40C4498-3910-41A4-ACE3-4AC36D0B4BA4}" r="N57" connectionId="0">
    <xmlCellPr id="1" xr6:uid="{1A335994-BA0C-431D-8331-D1A4CCEBFE36}" uniqueName="P1081222">
      <xmlPr mapId="1" xpath="/TFI-IZD-POD/IPK-GFI-IZD-POD-E_1000981/P1081222" xmlDataType="decimal"/>
    </xmlCellPr>
  </singleXmlCell>
  <singleXmlCell id="1778" xr6:uid="{E032A5A8-3FB2-4C96-B723-F3A9B6FC2094}" r="O57" connectionId="0">
    <xmlCellPr id="1" xr6:uid="{5359072A-13E3-4ABF-B20F-D04162BEAD75}" uniqueName="P1081223">
      <xmlPr mapId="1" xpath="/TFI-IZD-POD/IPK-GFI-IZD-POD-E_1000981/P1081223" xmlDataType="decimal"/>
    </xmlCellPr>
  </singleXmlCell>
  <singleXmlCell id="1779" xr6:uid="{E83E03B2-2426-4BC7-ADB0-193FFF9BF174}" r="P57" connectionId="0">
    <xmlCellPr id="1" xr6:uid="{53D6B691-A36A-4C7D-9FF3-6E63DE63853C}" uniqueName="P1082477">
      <xmlPr mapId="1" xpath="/TFI-IZD-POD/IPK-GFI-IZD-POD-E_1000981/P1082477" xmlDataType="decimal"/>
    </xmlCellPr>
  </singleXmlCell>
  <singleXmlCell id="1780" xr6:uid="{F15DD6EF-6831-4686-BFFF-41FABACE5A67}" r="Q57" connectionId="0">
    <xmlCellPr id="1" xr6:uid="{6719B1F2-1F92-41EB-AD40-468F2A5C1D6B}" uniqueName="P1082480">
      <xmlPr mapId="1" xpath="/TFI-IZD-POD/IPK-GFI-IZD-POD-E_1000981/P1082480" xmlDataType="decimal"/>
    </xmlCellPr>
  </singleXmlCell>
  <singleXmlCell id="1781" xr6:uid="{4F61066E-3E98-4095-B9F9-ABFBCA4A2DCE}" r="R57" connectionId="0">
    <xmlCellPr id="1" xr6:uid="{333DB063-3245-4104-A995-086C44D55CCE}" uniqueName="P1082482">
      <xmlPr mapId="1" xpath="/TFI-IZD-POD/IPK-GFI-IZD-POD-E_1000981/P1082482" xmlDataType="decimal"/>
    </xmlCellPr>
  </singleXmlCell>
  <singleXmlCell id="1782" xr6:uid="{EBF73121-F3EA-44B9-9C80-C38C71951FF3}" r="S57" connectionId="0">
    <xmlCellPr id="1" xr6:uid="{5EEE875A-A71B-4D6C-A665-4BB87B874551}" uniqueName="P1124870">
      <xmlPr mapId="1" xpath="/TFI-IZD-POD/IPK-GFI-IZD-POD-E_1000981/P1124870" xmlDataType="decimal"/>
    </xmlCellPr>
  </singleXmlCell>
  <singleXmlCell id="1783" xr6:uid="{6C484D58-10A1-41AE-8E38-C08FB55CA859}" r="T57" connectionId="0">
    <xmlCellPr id="1" xr6:uid="{ECB22D9A-E479-42CB-85D2-ED684C8B075A}" uniqueName="P1124871">
      <xmlPr mapId="1" xpath="/TFI-IZD-POD/IPK-GFI-IZD-POD-E_1000981/P1124871" xmlDataType="decimal"/>
    </xmlCellPr>
  </singleXmlCell>
  <singleXmlCell id="1784" xr6:uid="{DD22DF58-3713-408D-8379-68D058E5AA52}" r="U57" connectionId="0">
    <xmlCellPr id="1" xr6:uid="{00170E61-41CB-48F0-802E-1AB6786BE1F8}" uniqueName="P1420894">
      <xmlPr mapId="1" xpath="/TFI-IZD-POD/IPK-GFI-IZD-POD-E_1000981/P1420894" xmlDataType="decimal"/>
    </xmlCellPr>
  </singleXmlCell>
  <singleXmlCell id="1785" xr6:uid="{AB7CBC8C-0593-40E5-B066-08AF12C9CB53}" r="V57" connectionId="0">
    <xmlCellPr id="1" xr6:uid="{7576BC52-65C9-43A1-B39B-5383A21AAE07}" uniqueName="P1082435">
      <xmlPr mapId="1" xpath="/TFI-IZD-POD/IPK-GFI-IZD-POD-E_1000981/P1082435" xmlDataType="decimal"/>
    </xmlCellPr>
  </singleXmlCell>
  <singleXmlCell id="1786" xr6:uid="{8057FFCF-C4F4-4580-B04C-8214245BFE0A}" r="W57" connectionId="0">
    <xmlCellPr id="1" xr6:uid="{F7125702-8616-45B0-A8E3-E60FC3563D3D}" uniqueName="P1082484">
      <xmlPr mapId="1" xpath="/TFI-IZD-POD/IPK-GFI-IZD-POD-E_1000981/P1082484" xmlDataType="decimal"/>
    </xmlCellPr>
  </singleXmlCell>
  <singleXmlCell id="1787" xr6:uid="{4567FD52-FA67-43E4-939E-E435898DDB42}" r="X57" connectionId="0">
    <xmlCellPr id="1" xr6:uid="{16EB30AF-2B2D-4803-AE45-404EA8C20E5A}" uniqueName="P1082487">
      <xmlPr mapId="1" xpath="/TFI-IZD-POD/IPK-GFI-IZD-POD-E_1000981/P1082487" xmlDataType="decimal"/>
    </xmlCellPr>
  </singleXmlCell>
  <singleXmlCell id="1788" xr6:uid="{7C3D08BB-4BD5-47D6-BCFE-AD118D0859C9}" r="Y57" connectionId="0">
    <xmlCellPr id="1" xr6:uid="{9CD977F1-935B-486A-BA21-10115D17AB41}" uniqueName="P1082488">
      <xmlPr mapId="1" xpath="/TFI-IZD-POD/IPK-GFI-IZD-POD-E_1000981/P1082488" xmlDataType="decimal"/>
    </xmlCellPr>
  </singleXmlCell>
  <singleXmlCell id="1789" xr6:uid="{9910F46B-E4DC-496E-8DA1-3753C16A5442}" r="Z57" connectionId="0">
    <xmlCellPr id="1" xr6:uid="{7DCF0577-0E41-4E26-9603-FF460A5BE475}" uniqueName="P1082490">
      <xmlPr mapId="1" xpath="/TFI-IZD-POD/IPK-GFI-IZD-POD-E_1000981/P1082490" xmlDataType="decimal"/>
    </xmlCellPr>
  </singleXmlCell>
  <singleXmlCell id="1790" xr6:uid="{51405395-340F-4FE2-99C7-50086B4DE7F9}" r="H58" connectionId="0">
    <xmlCellPr id="1" xr6:uid="{DAB0CB05-0E02-4049-AF5F-429BC0C5A699}" uniqueName="P1081224">
      <xmlPr mapId="1" xpath="/TFI-IZD-POD/IPK-GFI-IZD-POD-E_1000981/P1081224" xmlDataType="decimal"/>
    </xmlCellPr>
  </singleXmlCell>
  <singleXmlCell id="1791" xr6:uid="{011484A9-6EFC-4E76-ABD2-B034986ECA45}" r="I58" connectionId="0">
    <xmlCellPr id="1" xr6:uid="{8588B0E7-D653-428B-8119-BFD62BE54D21}" uniqueName="P1081225">
      <xmlPr mapId="1" xpath="/TFI-IZD-POD/IPK-GFI-IZD-POD-E_1000981/P1081225" xmlDataType="decimal"/>
    </xmlCellPr>
  </singleXmlCell>
  <singleXmlCell id="1792" xr6:uid="{EDC93457-2F80-4CD5-98C2-4FE29A497426}" r="J58" connectionId="0">
    <xmlCellPr id="1" xr6:uid="{D37A1D27-EE7F-4AD9-A649-96120B3B63C2}" uniqueName="P1081326">
      <xmlPr mapId="1" xpath="/TFI-IZD-POD/IPK-GFI-IZD-POD-E_1000981/P1081326" xmlDataType="decimal"/>
    </xmlCellPr>
  </singleXmlCell>
  <singleXmlCell id="1793" xr6:uid="{7A9A5422-5F80-4681-8476-A07C0654A7ED}" r="K58" connectionId="0">
    <xmlCellPr id="1" xr6:uid="{F7A61285-383B-4D14-9E7F-ACDD9C7A4E43}" uniqueName="P1081327">
      <xmlPr mapId="1" xpath="/TFI-IZD-POD/IPK-GFI-IZD-POD-E_1000981/P1081327" xmlDataType="decimal"/>
    </xmlCellPr>
  </singleXmlCell>
  <singleXmlCell id="1794" xr6:uid="{E610F75C-1ACE-49B6-BB3B-1284B7407FC7}" r="L58" connectionId="0">
    <xmlCellPr id="1" xr6:uid="{4E0126A0-0289-4879-B4CF-BC8A0CC878FF}" uniqueName="P1081328">
      <xmlPr mapId="1" xpath="/TFI-IZD-POD/IPK-GFI-IZD-POD-E_1000981/P1081328" xmlDataType="decimal"/>
    </xmlCellPr>
  </singleXmlCell>
  <singleXmlCell id="1795" xr6:uid="{937567DD-6FEA-4236-AC53-DFC20ADD2F36}" r="M58" connectionId="0">
    <xmlCellPr id="1" xr6:uid="{AAA5B978-D36C-49A8-8813-CB61BB201C35}" uniqueName="P1081413">
      <xmlPr mapId="1" xpath="/TFI-IZD-POD/IPK-GFI-IZD-POD-E_1000981/P1081413" xmlDataType="decimal"/>
    </xmlCellPr>
  </singleXmlCell>
  <singleXmlCell id="1796" xr6:uid="{48E17736-E64D-43EF-A6C6-6D29D23E8525}" r="N58" connectionId="0">
    <xmlCellPr id="1" xr6:uid="{5E8F2105-D5CC-48D2-917F-5C5EEFA0F1FF}" uniqueName="P1081414">
      <xmlPr mapId="1" xpath="/TFI-IZD-POD/IPK-GFI-IZD-POD-E_1000981/P1081414" xmlDataType="decimal"/>
    </xmlCellPr>
  </singleXmlCell>
  <singleXmlCell id="1797" xr6:uid="{68410E7C-84B2-4042-829D-6ED973FEEF3C}" r="O58" connectionId="0">
    <xmlCellPr id="1" xr6:uid="{E5DC096C-07CD-4C31-8BA1-67F3BEAD18F8}" uniqueName="P1081415">
      <xmlPr mapId="1" xpath="/TFI-IZD-POD/IPK-GFI-IZD-POD-E_1000981/P1081415" xmlDataType="decimal"/>
    </xmlCellPr>
  </singleXmlCell>
  <singleXmlCell id="1798" xr6:uid="{C191AA1F-61E6-494B-ACB3-30BD5DD64593}" r="P58" connectionId="0">
    <xmlCellPr id="1" xr6:uid="{9C552BFB-6194-49BC-8215-19BAEA43814E}" uniqueName="P1082493">
      <xmlPr mapId="1" xpath="/TFI-IZD-POD/IPK-GFI-IZD-POD-E_1000981/P1082493" xmlDataType="decimal"/>
    </xmlCellPr>
  </singleXmlCell>
  <singleXmlCell id="1799" xr6:uid="{2D13A446-6662-4365-8519-105F1E076915}" r="Q58" connectionId="0">
    <xmlCellPr id="1" xr6:uid="{8D456A17-4512-43ED-BE6A-213D50594E01}" uniqueName="P1082497">
      <xmlPr mapId="1" xpath="/TFI-IZD-POD/IPK-GFI-IZD-POD-E_1000981/P1082497" xmlDataType="decimal"/>
    </xmlCellPr>
  </singleXmlCell>
  <singleXmlCell id="1800" xr6:uid="{AE2344D6-FFD5-4F0E-B894-69968C0020B1}" r="R58" connectionId="0">
    <xmlCellPr id="1" xr6:uid="{00DEEB4A-8DF1-49DE-BB2A-CF85E62B22C0}" uniqueName="P1082498">
      <xmlPr mapId="1" xpath="/TFI-IZD-POD/IPK-GFI-IZD-POD-E_1000981/P1082498" xmlDataType="decimal"/>
    </xmlCellPr>
  </singleXmlCell>
  <singleXmlCell id="1801" xr6:uid="{3A81AAF1-7E8A-4950-8E93-8B4DA2F04300}" r="S58" connectionId="0">
    <xmlCellPr id="1" xr6:uid="{4E800403-9397-41B8-934E-8B05DF14A108}" uniqueName="P1124872">
      <xmlPr mapId="1" xpath="/TFI-IZD-POD/IPK-GFI-IZD-POD-E_1000981/P1124872" xmlDataType="decimal"/>
    </xmlCellPr>
  </singleXmlCell>
  <singleXmlCell id="1802" xr6:uid="{C064B701-25D6-4EDF-9B31-1CB63EBACD36}" r="T58" connectionId="0">
    <xmlCellPr id="1" xr6:uid="{F991118A-59A9-41E9-8B99-076B7A1C6321}" uniqueName="P1124873">
      <xmlPr mapId="1" xpath="/TFI-IZD-POD/IPK-GFI-IZD-POD-E_1000981/P1124873" xmlDataType="decimal"/>
    </xmlCellPr>
  </singleXmlCell>
  <singleXmlCell id="1803" xr6:uid="{D2805513-09B3-45FA-B4F0-C07AB365A19C}" r="U58" connectionId="0">
    <xmlCellPr id="1" xr6:uid="{473CB6D1-DB4F-4A0E-9947-8ED90111997C}" uniqueName="P1420895">
      <xmlPr mapId="1" xpath="/TFI-IZD-POD/IPK-GFI-IZD-POD-E_1000981/P1420895" xmlDataType="decimal"/>
    </xmlCellPr>
  </singleXmlCell>
  <singleXmlCell id="1804" xr6:uid="{CC407947-E0CA-46A9-8BED-35A225874217}" r="V58" connectionId="0">
    <xmlCellPr id="1" xr6:uid="{607894D2-981F-4DC0-9130-8EC728F2DD9F}" uniqueName="P1082501">
      <xmlPr mapId="1" xpath="/TFI-IZD-POD/IPK-GFI-IZD-POD-E_1000981/P1082501" xmlDataType="decimal"/>
    </xmlCellPr>
  </singleXmlCell>
  <singleXmlCell id="1805" xr6:uid="{B4F5C3FE-848A-4C17-8341-A6727A5F3B34}" r="W58" connectionId="0">
    <xmlCellPr id="1" xr6:uid="{C200D826-53A8-42A1-A17F-15431D47A2DA}" uniqueName="P1082437">
      <xmlPr mapId="1" xpath="/TFI-IZD-POD/IPK-GFI-IZD-POD-E_1000981/P1082437" xmlDataType="decimal"/>
    </xmlCellPr>
  </singleXmlCell>
  <singleXmlCell id="1806" xr6:uid="{B18E5BFF-C50E-4F21-A537-20DFBAC184C5}" r="X58" connectionId="0">
    <xmlCellPr id="1" xr6:uid="{A13F16A6-0401-4C6B-BD9A-2012746E628E}" uniqueName="P1082503">
      <xmlPr mapId="1" xpath="/TFI-IZD-POD/IPK-GFI-IZD-POD-E_1000981/P1082503" xmlDataType="decimal"/>
    </xmlCellPr>
  </singleXmlCell>
  <singleXmlCell id="1807" xr6:uid="{C486E7F0-0BBB-4458-AA09-11AAB4105AFE}" r="Y58" connectionId="0">
    <xmlCellPr id="1" xr6:uid="{462DDAF1-7034-4AC4-9692-DBBB7CC371C0}" uniqueName="P1082505">
      <xmlPr mapId="1" xpath="/TFI-IZD-POD/IPK-GFI-IZD-POD-E_1000981/P1082505" xmlDataType="decimal"/>
    </xmlCellPr>
  </singleXmlCell>
  <singleXmlCell id="1808" xr6:uid="{08E6E466-5467-4E2A-B36F-4EFDBECA7F4F}" r="Z58" connectionId="0">
    <xmlCellPr id="1" xr6:uid="{825F9AA9-FB0D-44B1-8B8E-4EF6C49FB01F}" uniqueName="P1082507">
      <xmlPr mapId="1" xpath="/TFI-IZD-POD/IPK-GFI-IZD-POD-E_1000981/P1082507" xmlDataType="decimal"/>
    </xmlCellPr>
  </singleXmlCell>
  <singleXmlCell id="1809" xr6:uid="{E10A1BB5-612E-4010-BE6A-091AC3CB478E}" r="H59" connectionId="0">
    <xmlCellPr id="1" xr6:uid="{ED710D69-C3FF-4ED7-8061-4E43F6D8375D}" uniqueName="P1081416">
      <xmlPr mapId="1" xpath="/TFI-IZD-POD/IPK-GFI-IZD-POD-E_1000981/P1081416" xmlDataType="decimal"/>
    </xmlCellPr>
  </singleXmlCell>
  <singleXmlCell id="1810" xr6:uid="{D1C98FB4-8A6D-4A63-B7B5-A90CD05FA79A}" r="I59" connectionId="0">
    <xmlCellPr id="1" xr6:uid="{6211128D-6B76-4182-969D-1A1A82A5E2F1}" uniqueName="P1081501">
      <xmlPr mapId="1" xpath="/TFI-IZD-POD/IPK-GFI-IZD-POD-E_1000981/P1081501" xmlDataType="decimal"/>
    </xmlCellPr>
  </singleXmlCell>
  <singleXmlCell id="1811" xr6:uid="{EF94542C-0CEF-4860-93B9-DC89B1A1157C}" r="J59" connectionId="0">
    <xmlCellPr id="1" xr6:uid="{13347144-E64C-4581-849D-05CAED6DD36A}" uniqueName="P1081502">
      <xmlPr mapId="1" xpath="/TFI-IZD-POD/IPK-GFI-IZD-POD-E_1000981/P1081502" xmlDataType="decimal"/>
    </xmlCellPr>
  </singleXmlCell>
  <singleXmlCell id="1812" xr6:uid="{8391C0E7-066D-499D-A406-5BE66F7C23FA}" r="K59" connectionId="0">
    <xmlCellPr id="1" xr6:uid="{697D58D7-174D-413A-8653-FE2DD7A432BA}" uniqueName="P1081503">
      <xmlPr mapId="1" xpath="/TFI-IZD-POD/IPK-GFI-IZD-POD-E_1000981/P1081503" xmlDataType="decimal"/>
    </xmlCellPr>
  </singleXmlCell>
  <singleXmlCell id="1813" xr6:uid="{E28E087D-2F71-4025-AAFC-A773B465BDD5}" r="L59" connectionId="0">
    <xmlCellPr id="1" xr6:uid="{8EF12551-5875-4695-85D8-CB532915BFC5}" uniqueName="P1081504">
      <xmlPr mapId="1" xpath="/TFI-IZD-POD/IPK-GFI-IZD-POD-E_1000981/P1081504" xmlDataType="decimal"/>
    </xmlCellPr>
  </singleXmlCell>
  <singleXmlCell id="1814" xr6:uid="{536CF0BF-6A37-4552-AE10-93E23F4C7528}" r="M59" connectionId="0">
    <xmlCellPr id="1" xr6:uid="{2541184B-0BF4-4E25-B328-18C7A6A4FCFA}" uniqueName="P1081505">
      <xmlPr mapId="1" xpath="/TFI-IZD-POD/IPK-GFI-IZD-POD-E_1000981/P1081505" xmlDataType="decimal"/>
    </xmlCellPr>
  </singleXmlCell>
  <singleXmlCell id="1815" xr6:uid="{BD5B9EC4-945B-44AF-937F-F1388A154AA8}" r="N59" connectionId="0">
    <xmlCellPr id="1" xr6:uid="{60A5E108-17E2-4231-A0ED-DF2479D6B673}" uniqueName="P1081506">
      <xmlPr mapId="1" xpath="/TFI-IZD-POD/IPK-GFI-IZD-POD-E_1000981/P1081506" xmlDataType="decimal"/>
    </xmlCellPr>
  </singleXmlCell>
  <singleXmlCell id="1816" xr6:uid="{A078995F-077F-4113-AB72-FB12E4E46984}" r="O59" connectionId="0">
    <xmlCellPr id="1" xr6:uid="{64EECB0B-E782-4B17-9367-7E15492BA5BE}" uniqueName="P1081507">
      <xmlPr mapId="1" xpath="/TFI-IZD-POD/IPK-GFI-IZD-POD-E_1000981/P1081507" xmlDataType="decimal"/>
    </xmlCellPr>
  </singleXmlCell>
  <singleXmlCell id="1817" xr6:uid="{1877F858-3283-4DB3-A2AC-DFCB91662564}" r="P59" connectionId="0">
    <xmlCellPr id="1" xr6:uid="{EB4905C7-76F5-4E6E-B522-0470984A00A1}" uniqueName="P1082510">
      <xmlPr mapId="1" xpath="/TFI-IZD-POD/IPK-GFI-IZD-POD-E_1000981/P1082510" xmlDataType="decimal"/>
    </xmlCellPr>
  </singleXmlCell>
  <singleXmlCell id="1818" xr6:uid="{F20420D8-134C-4FBD-9AFD-0E3E68C4A26D}" r="Q59" connectionId="0">
    <xmlCellPr id="1" xr6:uid="{D71EC6DD-1A62-4513-A1A7-A37DE866C1AA}" uniqueName="P1082512">
      <xmlPr mapId="1" xpath="/TFI-IZD-POD/IPK-GFI-IZD-POD-E_1000981/P1082512" xmlDataType="decimal"/>
    </xmlCellPr>
  </singleXmlCell>
  <singleXmlCell id="1819" xr6:uid="{E09195C9-48C8-4DED-B0EE-8F223DD27FF3}" r="R59" connectionId="0">
    <xmlCellPr id="1" xr6:uid="{BFC0D5BF-89F6-4E8A-B0F6-03677A0E90B8}" uniqueName="P1082514">
      <xmlPr mapId="1" xpath="/TFI-IZD-POD/IPK-GFI-IZD-POD-E_1000981/P1082514" xmlDataType="decimal"/>
    </xmlCellPr>
  </singleXmlCell>
  <singleXmlCell id="1820" xr6:uid="{C1F2EBD6-8730-434C-8810-153B2FA959A0}" r="S59" connectionId="0">
    <xmlCellPr id="1" xr6:uid="{8DBB6603-882C-43C4-BF98-1CCC44E35476}" uniqueName="P1124874">
      <xmlPr mapId="1" xpath="/TFI-IZD-POD/IPK-GFI-IZD-POD-E_1000981/P1124874" xmlDataType="decimal"/>
    </xmlCellPr>
  </singleXmlCell>
  <singleXmlCell id="1821" xr6:uid="{58CBB15F-AB31-43BD-9A03-9C7DDE392115}" r="T59" connectionId="0">
    <xmlCellPr id="1" xr6:uid="{53A633DD-284A-4CC7-AAEC-65D44E7A8D1B}" uniqueName="P1124875">
      <xmlPr mapId="1" xpath="/TFI-IZD-POD/IPK-GFI-IZD-POD-E_1000981/P1124875" xmlDataType="decimal"/>
    </xmlCellPr>
  </singleXmlCell>
  <singleXmlCell id="1822" xr6:uid="{20256132-6D08-4676-93A8-F36210403FA7}" r="U59" connectionId="0">
    <xmlCellPr id="1" xr6:uid="{702EC4E2-AED0-459E-ABAA-68168A24C326}" uniqueName="P1420896">
      <xmlPr mapId="1" xpath="/TFI-IZD-POD/IPK-GFI-IZD-POD-E_1000981/P1420896" xmlDataType="decimal"/>
    </xmlCellPr>
  </singleXmlCell>
  <singleXmlCell id="1823" xr6:uid="{472D3E27-EF41-41BA-A957-2ECD9C09DADE}" r="V59" connectionId="0">
    <xmlCellPr id="1" xr6:uid="{0AA1BF83-B52B-4A46-BEF0-43DD80514010}" uniqueName="P1082516">
      <xmlPr mapId="1" xpath="/TFI-IZD-POD/IPK-GFI-IZD-POD-E_1000981/P1082516" xmlDataType="decimal"/>
    </xmlCellPr>
  </singleXmlCell>
  <singleXmlCell id="1824" xr6:uid="{589CC3A7-DEB1-40BF-A3BF-B312E715D65B}" r="W59" connectionId="0">
    <xmlCellPr id="1" xr6:uid="{CAD01359-626D-4227-BAA4-5212A1970D17}" uniqueName="P1082519">
      <xmlPr mapId="1" xpath="/TFI-IZD-POD/IPK-GFI-IZD-POD-E_1000981/P1082519" xmlDataType="decimal"/>
    </xmlCellPr>
  </singleXmlCell>
  <singleXmlCell id="1825" xr6:uid="{2851FC3E-16C1-4350-B34B-77595F9C8EF5}" r="X59" connectionId="0">
    <xmlCellPr id="1" xr6:uid="{A8E2A950-C3FC-44D1-A5EA-941045C65D93}" uniqueName="P1082440">
      <xmlPr mapId="1" xpath="/TFI-IZD-POD/IPK-GFI-IZD-POD-E_1000981/P1082440" xmlDataType="decimal"/>
    </xmlCellPr>
  </singleXmlCell>
  <singleXmlCell id="1826" xr6:uid="{256AE520-84C1-4828-93A0-4C97BE6E813A}" r="Y59" connectionId="0">
    <xmlCellPr id="1" xr6:uid="{C70568F1-E536-4EF7-96C6-E62B23C5E8D6}" uniqueName="P1082521">
      <xmlPr mapId="1" xpath="/TFI-IZD-POD/IPK-GFI-IZD-POD-E_1000981/P1082521" xmlDataType="decimal"/>
    </xmlCellPr>
  </singleXmlCell>
  <singleXmlCell id="1827" xr6:uid="{788E814E-4439-4FAA-BE0A-23E840351C2B}" r="Z59" connectionId="0">
    <xmlCellPr id="1" xr6:uid="{908294EF-3632-4489-A8D0-8210F53ADA0B}" uniqueName="P1082523">
      <xmlPr mapId="1" xpath="/TFI-IZD-POD/IPK-GFI-IZD-POD-E_1000981/P1082523" xmlDataType="decimal"/>
    </xmlCellPr>
  </singleXmlCell>
  <singleXmlCell id="1828" xr6:uid="{1F1EF2C5-627F-4F91-A3A0-DB88EA3DB182}" r="H61" connectionId="0">
    <xmlCellPr id="1" xr6:uid="{675EC569-DC4B-44A9-A9AA-AEA5655B71D3}" uniqueName="P1081508">
      <xmlPr mapId="1" xpath="/TFI-IZD-POD/IPK-GFI-IZD-POD-E_1000981/P1081508" xmlDataType="decimal"/>
    </xmlCellPr>
  </singleXmlCell>
  <singleXmlCell id="1829" xr6:uid="{E8AD3B83-FDAE-4EBD-8846-E342F68AD912}" r="I61" connectionId="0">
    <xmlCellPr id="1" xr6:uid="{996D08EA-8718-42FF-A5BE-96395E8D25FE}" uniqueName="P1081509">
      <xmlPr mapId="1" xpath="/TFI-IZD-POD/IPK-GFI-IZD-POD-E_1000981/P1081509" xmlDataType="decimal"/>
    </xmlCellPr>
  </singleXmlCell>
  <singleXmlCell id="1830" xr6:uid="{E5585FD1-8971-4C7E-8A13-1BDCC6DE04FE}" r="J61" connectionId="0">
    <xmlCellPr id="1" xr6:uid="{30236007-23F8-44BA-87AA-8A2175019D35}" uniqueName="P1081510">
      <xmlPr mapId="1" xpath="/TFI-IZD-POD/IPK-GFI-IZD-POD-E_1000981/P1081510" xmlDataType="decimal"/>
    </xmlCellPr>
  </singleXmlCell>
  <singleXmlCell id="1831" xr6:uid="{1718B998-A7A3-455B-A0C8-FEB58C349635}" r="K61" connectionId="0">
    <xmlCellPr id="1" xr6:uid="{649994AF-0F00-40B1-A6C2-B3B489552B67}" uniqueName="P1081511">
      <xmlPr mapId="1" xpath="/TFI-IZD-POD/IPK-GFI-IZD-POD-E_1000981/P1081511" xmlDataType="decimal"/>
    </xmlCellPr>
  </singleXmlCell>
  <singleXmlCell id="1832" xr6:uid="{6D5752A1-6FA7-4494-B85C-CF17D31DCAFE}" r="L61" connectionId="0">
    <xmlCellPr id="1" xr6:uid="{47975ECB-4E5D-4DCD-A7BA-26DA9DACC1DD}" uniqueName="P1081512">
      <xmlPr mapId="1" xpath="/TFI-IZD-POD/IPK-GFI-IZD-POD-E_1000981/P1081512" xmlDataType="decimal"/>
    </xmlCellPr>
  </singleXmlCell>
  <singleXmlCell id="1833" xr6:uid="{AC2949C5-6F91-4F52-9499-613CAC16326A}" r="M61" connectionId="0">
    <xmlCellPr id="1" xr6:uid="{34FF0779-0CF8-41C9-ACA2-1CEAD0C884F6}" uniqueName="P1081513">
      <xmlPr mapId="1" xpath="/TFI-IZD-POD/IPK-GFI-IZD-POD-E_1000981/P1081513" xmlDataType="decimal"/>
    </xmlCellPr>
  </singleXmlCell>
  <singleXmlCell id="1834" xr6:uid="{61168BE4-E0D7-43E6-B33B-C7B9094DDD62}" r="N61" connectionId="0">
    <xmlCellPr id="1" xr6:uid="{59659556-6DC8-4FAF-A332-CE8030B02C63}" uniqueName="P1081514">
      <xmlPr mapId="1" xpath="/TFI-IZD-POD/IPK-GFI-IZD-POD-E_1000981/P1081514" xmlDataType="decimal"/>
    </xmlCellPr>
  </singleXmlCell>
  <singleXmlCell id="1835" xr6:uid="{B720BCD2-7850-4CB9-B5FB-1A35F55F2E6E}" r="O61" connectionId="0">
    <xmlCellPr id="1" xr6:uid="{2BE4209A-812B-4355-BCA2-84A8317EBDCC}" uniqueName="P1081515">
      <xmlPr mapId="1" xpath="/TFI-IZD-POD/IPK-GFI-IZD-POD-E_1000981/P1081515" xmlDataType="decimal"/>
    </xmlCellPr>
  </singleXmlCell>
  <singleXmlCell id="1836" xr6:uid="{CD0F343A-84EB-4FD2-81B7-AEC3F741A72D}" r="P61" connectionId="0">
    <xmlCellPr id="1" xr6:uid="{F80BE001-6F73-4B00-AD3F-48294E67505C}" uniqueName="P1082525">
      <xmlPr mapId="1" xpath="/TFI-IZD-POD/IPK-GFI-IZD-POD-E_1000981/P1082525" xmlDataType="decimal"/>
    </xmlCellPr>
  </singleXmlCell>
  <singleXmlCell id="1837" xr6:uid="{FC388ED1-BE53-49EE-A019-5CB4661650DB}" r="Q61" connectionId="0">
    <xmlCellPr id="1" xr6:uid="{A782D88A-C57E-42C9-A6BA-C75B94D6450C}" uniqueName="P1082527">
      <xmlPr mapId="1" xpath="/TFI-IZD-POD/IPK-GFI-IZD-POD-E_1000981/P1082527" xmlDataType="decimal"/>
    </xmlCellPr>
  </singleXmlCell>
  <singleXmlCell id="1838" xr6:uid="{9F6BA62F-5099-40D0-82E1-73FCF0EA11FC}" r="R61" connectionId="0">
    <xmlCellPr id="1" xr6:uid="{A415A6A0-E080-43EE-8565-FB2E90221C2C}" uniqueName="P1082528">
      <xmlPr mapId="1" xpath="/TFI-IZD-POD/IPK-GFI-IZD-POD-E_1000981/P1082528" xmlDataType="decimal"/>
    </xmlCellPr>
  </singleXmlCell>
  <singleXmlCell id="1839" xr6:uid="{85D01242-D529-4E5D-880C-8C53BCD78CC9}" r="S61" connectionId="0">
    <xmlCellPr id="1" xr6:uid="{AADFB0A9-FC62-4BC8-9B21-98DB038EE559}" uniqueName="P1124876">
      <xmlPr mapId="1" xpath="/TFI-IZD-POD/IPK-GFI-IZD-POD-E_1000981/P1124876" xmlDataType="decimal"/>
    </xmlCellPr>
  </singleXmlCell>
  <singleXmlCell id="1840" xr6:uid="{5267C151-59BC-4CFC-9839-427C9D1C6FD6}" r="T61" connectionId="0">
    <xmlCellPr id="1" xr6:uid="{13715493-0E0E-4026-B13A-A38310CFE67E}" uniqueName="P1124877">
      <xmlPr mapId="1" xpath="/TFI-IZD-POD/IPK-GFI-IZD-POD-E_1000981/P1124877" xmlDataType="decimal"/>
    </xmlCellPr>
  </singleXmlCell>
  <singleXmlCell id="1841" xr6:uid="{1BF6E7AB-B5D8-472F-8C90-FF53A7BC43F4}" r="U61" connectionId="0">
    <xmlCellPr id="1" xr6:uid="{C4A4DDDD-20EE-40F3-A332-5ECFA31C1AA6}" uniqueName="P1420897">
      <xmlPr mapId="1" xpath="/TFI-IZD-POD/IPK-GFI-IZD-POD-E_1000981/P1420897" xmlDataType="decimal"/>
    </xmlCellPr>
  </singleXmlCell>
  <singleXmlCell id="1842" xr6:uid="{ABA2472E-C054-4D1B-B94F-A1F71593F07B}" r="V61" connectionId="0">
    <xmlCellPr id="1" xr6:uid="{67B0C9CF-4498-4BD4-85E8-31E66E045C7F}" uniqueName="P1082529">
      <xmlPr mapId="1" xpath="/TFI-IZD-POD/IPK-GFI-IZD-POD-E_1000981/P1082529" xmlDataType="decimal"/>
    </xmlCellPr>
  </singleXmlCell>
  <singleXmlCell id="1843" xr6:uid="{9F8A4750-4B69-4091-A631-2E7C4A838D9C}" r="W61" connectionId="0">
    <xmlCellPr id="1" xr6:uid="{8299A6CE-BFA1-4C39-8518-1DF3D311FBC1}" uniqueName="P1082530">
      <xmlPr mapId="1" xpath="/TFI-IZD-POD/IPK-GFI-IZD-POD-E_1000981/P1082530" xmlDataType="decimal"/>
    </xmlCellPr>
  </singleXmlCell>
  <singleXmlCell id="1844" xr6:uid="{14B8890C-C0CE-4B7E-BB6B-BA1073733FB7}" r="X61" connectionId="0">
    <xmlCellPr id="1" xr6:uid="{A0AB810A-16FE-4CE2-BBF7-73550A436EFB}" uniqueName="P1082532">
      <xmlPr mapId="1" xpath="/TFI-IZD-POD/IPK-GFI-IZD-POD-E_1000981/P1082532" xmlDataType="decimal"/>
    </xmlCellPr>
  </singleXmlCell>
  <singleXmlCell id="1845" xr6:uid="{451495E4-5A74-48CB-BCA1-579D3CD2A2EE}" r="Y61" connectionId="0">
    <xmlCellPr id="1" xr6:uid="{3D4A8F56-B6A7-407D-B330-89826D8185E9}" uniqueName="P1082442">
      <xmlPr mapId="1" xpath="/TFI-IZD-POD/IPK-GFI-IZD-POD-E_1000981/P1082442" xmlDataType="decimal"/>
    </xmlCellPr>
  </singleXmlCell>
  <singleXmlCell id="1846" xr6:uid="{C81719BC-AAC7-4E2E-A531-181FD15D554B}" r="Z61" connectionId="0">
    <xmlCellPr id="1" xr6:uid="{9505442B-21D6-485E-9AE6-04D432D59C46}" uniqueName="P1082533">
      <xmlPr mapId="1" xpath="/TFI-IZD-POD/IPK-GFI-IZD-POD-E_1000981/P1082533" xmlDataType="decimal"/>
    </xmlCellPr>
  </singleXmlCell>
  <singleXmlCell id="1847" xr6:uid="{34895F50-9E69-4F75-8F6E-CD75D29A24FB}" r="H62" connectionId="0">
    <xmlCellPr id="1" xr6:uid="{8D64FE32-D0C2-4B25-855F-284AEBD2040E}" uniqueName="P1081516">
      <xmlPr mapId="1" xpath="/TFI-IZD-POD/IPK-GFI-IZD-POD-E_1000981/P1081516" xmlDataType="decimal"/>
    </xmlCellPr>
  </singleXmlCell>
  <singleXmlCell id="1848" xr6:uid="{FF49DB8F-92CE-408B-A8A1-AB7A7B91EFA4}" r="I62" connectionId="0">
    <xmlCellPr id="1" xr6:uid="{4A46F899-ACA4-4593-90A2-686BDF1B7320}" uniqueName="P1081517">
      <xmlPr mapId="1" xpath="/TFI-IZD-POD/IPK-GFI-IZD-POD-E_1000981/P1081517" xmlDataType="decimal"/>
    </xmlCellPr>
  </singleXmlCell>
  <singleXmlCell id="1849" xr6:uid="{C4A5ED2A-03B6-4651-BB76-39AD1C9B3357}" r="J62" connectionId="0">
    <xmlCellPr id="1" xr6:uid="{43B80115-2431-42D9-859F-87B32650ED5F}" uniqueName="P1081518">
      <xmlPr mapId="1" xpath="/TFI-IZD-POD/IPK-GFI-IZD-POD-E_1000981/P1081518" xmlDataType="decimal"/>
    </xmlCellPr>
  </singleXmlCell>
  <singleXmlCell id="1850" xr6:uid="{89BCCB57-09D3-46E8-909B-5E0C5CD72138}" r="K62" connectionId="0">
    <xmlCellPr id="1" xr6:uid="{B1673D8E-20D7-4E16-881B-6BE248F389E7}" uniqueName="P1081519">
      <xmlPr mapId="1" xpath="/TFI-IZD-POD/IPK-GFI-IZD-POD-E_1000981/P1081519" xmlDataType="decimal"/>
    </xmlCellPr>
  </singleXmlCell>
  <singleXmlCell id="1851" xr6:uid="{A276EB5D-C2C8-47AE-8130-43201A2AADF7}" r="L62" connectionId="0">
    <xmlCellPr id="1" xr6:uid="{56460803-6C7E-412D-8AFE-84577F886FA9}" uniqueName="P1081520">
      <xmlPr mapId="1" xpath="/TFI-IZD-POD/IPK-GFI-IZD-POD-E_1000981/P1081520" xmlDataType="decimal"/>
    </xmlCellPr>
  </singleXmlCell>
  <singleXmlCell id="1852" xr6:uid="{F08C30E2-BDE1-449A-AA47-C9AEFE21037C}" r="M62" connectionId="0">
    <xmlCellPr id="1" xr6:uid="{A1873DEA-512E-4E53-82A8-59C6334CAEC6}" uniqueName="P1081521">
      <xmlPr mapId="1" xpath="/TFI-IZD-POD/IPK-GFI-IZD-POD-E_1000981/P1081521" xmlDataType="decimal"/>
    </xmlCellPr>
  </singleXmlCell>
  <singleXmlCell id="1853" xr6:uid="{15A43B6D-6A9B-4CC6-8C6A-10AAB8BDF365}" r="N62" connectionId="0">
    <xmlCellPr id="1" xr6:uid="{BA13F8C2-CA7B-439F-B700-D13D6251A907}" uniqueName="P1081522">
      <xmlPr mapId="1" xpath="/TFI-IZD-POD/IPK-GFI-IZD-POD-E_1000981/P1081522" xmlDataType="decimal"/>
    </xmlCellPr>
  </singleXmlCell>
  <singleXmlCell id="1854" xr6:uid="{25663725-1600-406C-9BC4-A3C79820196F}" r="O62" connectionId="0">
    <xmlCellPr id="1" xr6:uid="{BA5A1FE8-7219-42BF-81CC-DD37CBD4B23A}" uniqueName="P1081523">
      <xmlPr mapId="1" xpath="/TFI-IZD-POD/IPK-GFI-IZD-POD-E_1000981/P1081523" xmlDataType="decimal"/>
    </xmlCellPr>
  </singleXmlCell>
  <singleXmlCell id="1855" xr6:uid="{046C4502-C76A-491C-B2D5-C753E603CEED}" r="P62" connectionId="0">
    <xmlCellPr id="1" xr6:uid="{0C164B84-B831-40DF-8F8E-43C69DC62A2D}" uniqueName="P1082550">
      <xmlPr mapId="1" xpath="/TFI-IZD-POD/IPK-GFI-IZD-POD-E_1000981/P1082550" xmlDataType="decimal"/>
    </xmlCellPr>
  </singleXmlCell>
  <singleXmlCell id="1856" xr6:uid="{6247E3F2-CC4E-4B59-9DCA-A27D9DC09BC2}" r="Q62" connectionId="0">
    <xmlCellPr id="1" xr6:uid="{09E49C21-08F1-49E9-85BD-B8C6453CD8C8}" uniqueName="P1082552">
      <xmlPr mapId="1" xpath="/TFI-IZD-POD/IPK-GFI-IZD-POD-E_1000981/P1082552" xmlDataType="decimal"/>
    </xmlCellPr>
  </singleXmlCell>
  <singleXmlCell id="1857" xr6:uid="{5BDE2E3B-6511-455E-BDDF-0AFE44A5250E}" r="R62" connectionId="0">
    <xmlCellPr id="1" xr6:uid="{DCFBB3B8-0B9D-475A-A1F4-7EF95759581E}" uniqueName="P1082554">
      <xmlPr mapId="1" xpath="/TFI-IZD-POD/IPK-GFI-IZD-POD-E_1000981/P1082554" xmlDataType="decimal"/>
    </xmlCellPr>
  </singleXmlCell>
  <singleXmlCell id="1858" xr6:uid="{12734276-3DE6-4A85-8DE9-04774487C62B}" r="S62" connectionId="0">
    <xmlCellPr id="1" xr6:uid="{791BAFEA-23AB-41E0-8FC7-786CCC090CFB}" uniqueName="P1124878">
      <xmlPr mapId="1" xpath="/TFI-IZD-POD/IPK-GFI-IZD-POD-E_1000981/P1124878" xmlDataType="decimal"/>
    </xmlCellPr>
  </singleXmlCell>
  <singleXmlCell id="1859" xr6:uid="{4DE945B7-FA33-4C60-8659-3C76B12D2F28}" r="T62" connectionId="0">
    <xmlCellPr id="1" xr6:uid="{D7707F97-D30E-4700-995C-70356F506990}" uniqueName="P1124879">
      <xmlPr mapId="1" xpath="/TFI-IZD-POD/IPK-GFI-IZD-POD-E_1000981/P1124879" xmlDataType="decimal"/>
    </xmlCellPr>
  </singleXmlCell>
  <singleXmlCell id="1860" xr6:uid="{2867A679-5026-4E6C-8B7A-65A1FE024757}" r="U62" connectionId="0">
    <xmlCellPr id="1" xr6:uid="{B3CE2E43-7EA8-45AA-BA57-BBF057327BFB}" uniqueName="P1420898">
      <xmlPr mapId="1" xpath="/TFI-IZD-POD/IPK-GFI-IZD-POD-E_1000981/P1420898" xmlDataType="decimal"/>
    </xmlCellPr>
  </singleXmlCell>
  <singleXmlCell id="1861" xr6:uid="{C6BEADDD-B2BE-4CBE-A44D-34D4F954C2C9}" r="V62" connectionId="0">
    <xmlCellPr id="1" xr6:uid="{3417582B-8065-438C-B70E-5B26A7AF9922}" uniqueName="P1082558">
      <xmlPr mapId="1" xpath="/TFI-IZD-POD/IPK-GFI-IZD-POD-E_1000981/P1082558" xmlDataType="decimal"/>
    </xmlCellPr>
  </singleXmlCell>
  <singleXmlCell id="1862" xr6:uid="{81F21F3B-62A6-41D1-9D34-92698B0C8BFE}" r="W62" connectionId="0">
    <xmlCellPr id="1" xr6:uid="{53974329-8E37-40F0-A5A1-4F720394A854}" uniqueName="P1082562">
      <xmlPr mapId="1" xpath="/TFI-IZD-POD/IPK-GFI-IZD-POD-E_1000981/P1082562" xmlDataType="decimal"/>
    </xmlCellPr>
  </singleXmlCell>
  <singleXmlCell id="1863" xr6:uid="{54837B79-774D-42F7-8E9C-6864EA92D3FE}" r="X62" connectionId="0">
    <xmlCellPr id="1" xr6:uid="{9B556FF6-EAA5-4993-814A-12F9D1A78F43}" uniqueName="P1082564">
      <xmlPr mapId="1" xpath="/TFI-IZD-POD/IPK-GFI-IZD-POD-E_1000981/P1082564" xmlDataType="decimal"/>
    </xmlCellPr>
  </singleXmlCell>
  <singleXmlCell id="1864" xr6:uid="{80FC0511-D4D9-4B73-86B0-836D4DC8B930}" r="Y62" connectionId="0">
    <xmlCellPr id="1" xr6:uid="{36C43325-C3F6-4465-901E-E8353F4D6E4A}" uniqueName="P1082566">
      <xmlPr mapId="1" xpath="/TFI-IZD-POD/IPK-GFI-IZD-POD-E_1000981/P1082566" xmlDataType="decimal"/>
    </xmlCellPr>
  </singleXmlCell>
  <singleXmlCell id="1865" xr6:uid="{8C7C1F57-1D3E-482F-AE7E-690B4FB964F0}" r="Z62" connectionId="0">
    <xmlCellPr id="1" xr6:uid="{803D39C1-8755-4D91-A89E-1473332A53EA}" uniqueName="P1082445">
      <xmlPr mapId="1" xpath="/TFI-IZD-POD/IPK-GFI-IZD-POD-E_1000981/P1082445" xmlDataType="decimal"/>
    </xmlCellPr>
  </singleXmlCell>
  <singleXmlCell id="1866" xr6:uid="{9A723A97-CCD9-4C79-82E4-7B2315FBB756}" r="H63" connectionId="0">
    <xmlCellPr id="1" xr6:uid="{4BA8A90A-CF78-470E-974C-C4823970116D}" uniqueName="P1081524">
      <xmlPr mapId="1" xpath="/TFI-IZD-POD/IPK-GFI-IZD-POD-E_1000981/P1081524" xmlDataType="decimal"/>
    </xmlCellPr>
  </singleXmlCell>
  <singleXmlCell id="1867" xr6:uid="{5DC81BE3-5127-4021-A552-1E1C328E6141}" r="I63" connectionId="0">
    <xmlCellPr id="1" xr6:uid="{A68E8E48-5551-45BC-BB0D-AB1803ED7AA5}" uniqueName="P1081525">
      <xmlPr mapId="1" xpath="/TFI-IZD-POD/IPK-GFI-IZD-POD-E_1000981/P1081525" xmlDataType="decimal"/>
    </xmlCellPr>
  </singleXmlCell>
  <singleXmlCell id="1868" xr6:uid="{225BAB7A-912E-4770-A1BD-41F2AB24591C}" r="J63" connectionId="0">
    <xmlCellPr id="1" xr6:uid="{FBA37E0D-AF63-49F8-8F85-D9A3AD528B9F}" uniqueName="P1081526">
      <xmlPr mapId="1" xpath="/TFI-IZD-POD/IPK-GFI-IZD-POD-E_1000981/P1081526" xmlDataType="decimal"/>
    </xmlCellPr>
  </singleXmlCell>
  <singleXmlCell id="1869" xr6:uid="{DA0931EB-4559-4ADE-BCF9-AAA779183E36}" r="K63" connectionId="0">
    <xmlCellPr id="1" xr6:uid="{4345016E-CD68-4988-9C36-9F4097B7DFC4}" uniqueName="P1081527">
      <xmlPr mapId="1" xpath="/TFI-IZD-POD/IPK-GFI-IZD-POD-E_1000981/P1081527" xmlDataType="decimal"/>
    </xmlCellPr>
  </singleXmlCell>
  <singleXmlCell id="1870" xr6:uid="{E9066544-CC10-4744-9027-8F3D23F215BB}" r="L63" connectionId="0">
    <xmlCellPr id="1" xr6:uid="{BB0882BA-F53D-46AB-981F-640627C90CE1}" uniqueName="P1081528">
      <xmlPr mapId="1" xpath="/TFI-IZD-POD/IPK-GFI-IZD-POD-E_1000981/P1081528" xmlDataType="decimal"/>
    </xmlCellPr>
  </singleXmlCell>
  <singleXmlCell id="1871" xr6:uid="{1A251EAC-D0DF-4B51-BDA0-8D5394E60665}" r="M63" connectionId="0">
    <xmlCellPr id="1" xr6:uid="{9497B223-AF3A-4861-AA4B-7797C7AF8719}" uniqueName="P1081529">
      <xmlPr mapId="1" xpath="/TFI-IZD-POD/IPK-GFI-IZD-POD-E_1000981/P1081529" xmlDataType="decimal"/>
    </xmlCellPr>
  </singleXmlCell>
  <singleXmlCell id="1872" xr6:uid="{9BCDA444-E2F5-401A-A4C1-66426195FE2B}" r="N63" connectionId="0">
    <xmlCellPr id="1" xr6:uid="{744D9FC4-B8F5-4A60-8A6F-3B2D0A9D47B7}" uniqueName="P1081530">
      <xmlPr mapId="1" xpath="/TFI-IZD-POD/IPK-GFI-IZD-POD-E_1000981/P1081530" xmlDataType="decimal"/>
    </xmlCellPr>
  </singleXmlCell>
  <singleXmlCell id="1873" xr6:uid="{2BF853DD-C162-40DE-BB4B-1D4923D8EE09}" r="O63" connectionId="0">
    <xmlCellPr id="1" xr6:uid="{AD5C9195-3033-41EF-B926-71777C197E3C}" uniqueName="P1081531">
      <xmlPr mapId="1" xpath="/TFI-IZD-POD/IPK-GFI-IZD-POD-E_1000981/P1081531" xmlDataType="decimal"/>
    </xmlCellPr>
  </singleXmlCell>
  <singleXmlCell id="1874" xr6:uid="{5BCD5766-06B0-4C5A-9B65-26E4EE97AA85}" r="P63" connectionId="0">
    <xmlCellPr id="1" xr6:uid="{19180895-F51E-4DDB-BB82-9FE2176029DF}" uniqueName="P1082568">
      <xmlPr mapId="1" xpath="/TFI-IZD-POD/IPK-GFI-IZD-POD-E_1000981/P1082568" xmlDataType="decimal"/>
    </xmlCellPr>
  </singleXmlCell>
  <singleXmlCell id="1875" xr6:uid="{A9F42B91-6B0D-4319-9239-44D687AE570E}" r="Q63" connectionId="0">
    <xmlCellPr id="1" xr6:uid="{4E1175A5-2B09-428A-B2BB-627910B79058}" uniqueName="P1082570">
      <xmlPr mapId="1" xpath="/TFI-IZD-POD/IPK-GFI-IZD-POD-E_1000981/P1082570" xmlDataType="decimal"/>
    </xmlCellPr>
  </singleXmlCell>
  <singleXmlCell id="1876" xr6:uid="{0B686C4E-06D5-482D-A92D-8BC5E6252A1F}" r="R63" connectionId="0">
    <xmlCellPr id="1" xr6:uid="{11DA9FB6-B745-4159-A26B-EDCC3C06A4F1}" uniqueName="P1082573">
      <xmlPr mapId="1" xpath="/TFI-IZD-POD/IPK-GFI-IZD-POD-E_1000981/P1082573" xmlDataType="decimal"/>
    </xmlCellPr>
  </singleXmlCell>
  <singleXmlCell id="1877" xr6:uid="{1DA8851F-D745-4191-9BCC-691C869E0D09}" r="S63" connectionId="0">
    <xmlCellPr id="1" xr6:uid="{15842FBC-A292-4570-AF3C-214A5048DA88}" uniqueName="P1124880">
      <xmlPr mapId="1" xpath="/TFI-IZD-POD/IPK-GFI-IZD-POD-E_1000981/P1124880" xmlDataType="decimal"/>
    </xmlCellPr>
  </singleXmlCell>
  <singleXmlCell id="1878" xr6:uid="{CA4B7B46-8281-4CD9-BE12-0CB12F7A4B69}" r="T63" connectionId="0">
    <xmlCellPr id="1" xr6:uid="{0FD4882A-4E27-43B4-B2E9-AE9D0C549735}" uniqueName="P1124881">
      <xmlPr mapId="1" xpath="/TFI-IZD-POD/IPK-GFI-IZD-POD-E_1000981/P1124881" xmlDataType="decimal"/>
    </xmlCellPr>
  </singleXmlCell>
  <singleXmlCell id="1879" xr6:uid="{B28B8244-F2E0-4D47-9A88-3DC77EBE35E1}" r="U63" connectionId="0">
    <xmlCellPr id="1" xr6:uid="{C667D513-ED0B-4E08-9128-8FE44B23422B}" uniqueName="P1420899">
      <xmlPr mapId="1" xpath="/TFI-IZD-POD/IPK-GFI-IZD-POD-E_1000981/P1420899" xmlDataType="decimal"/>
    </xmlCellPr>
  </singleXmlCell>
  <singleXmlCell id="1880" xr6:uid="{A4A847BB-34AD-455E-BD17-C4B6CAC8765A}" r="V63" connectionId="0">
    <xmlCellPr id="1" xr6:uid="{BBCB6A09-EBE5-46BD-94A7-A3CA3E5C6980}" uniqueName="P1082576">
      <xmlPr mapId="1" xpath="/TFI-IZD-POD/IPK-GFI-IZD-POD-E_1000981/P1082576" xmlDataType="decimal"/>
    </xmlCellPr>
  </singleXmlCell>
  <singleXmlCell id="1881" xr6:uid="{3997A6FD-9F94-44CB-9BF0-C6BF61C14869}" r="W63" connectionId="0">
    <xmlCellPr id="1" xr6:uid="{5898B251-03EB-4FEE-9CF9-1E093FDBF163}" uniqueName="P1082578">
      <xmlPr mapId="1" xpath="/TFI-IZD-POD/IPK-GFI-IZD-POD-E_1000981/P1082578" xmlDataType="decimal"/>
    </xmlCellPr>
  </singleXmlCell>
  <singleXmlCell id="1882" xr6:uid="{DE2A6E06-49DD-4FBD-8DFE-576FB4D02D8F}" r="X63" connectionId="0">
    <xmlCellPr id="1" xr6:uid="{4216A76D-1B32-435D-9659-EB415955575A}" uniqueName="P1082580">
      <xmlPr mapId="1" xpath="/TFI-IZD-POD/IPK-GFI-IZD-POD-E_1000981/P1082580" xmlDataType="decimal"/>
    </xmlCellPr>
  </singleXmlCell>
  <singleXmlCell id="1883" xr6:uid="{CCEBD637-59AF-4EA1-BACE-C4F65296A619}" r="Y63" connectionId="0">
    <xmlCellPr id="1" xr6:uid="{3AB04FB5-617D-47D7-83F0-8DEB0B26316E}" uniqueName="P1082582">
      <xmlPr mapId="1" xpath="/TFI-IZD-POD/IPK-GFI-IZD-POD-E_1000981/P1082582" xmlDataType="decimal"/>
    </xmlCellPr>
  </singleXmlCell>
  <singleXmlCell id="1884" xr6:uid="{37739809-37E4-488A-8EDD-A6D516075626}" r="Z63" connectionId="0">
    <xmlCellPr id="1" xr6:uid="{A71981F0-DE3A-412D-A8C9-A932DF656C2C}" uniqueName="P1082584">
      <xmlPr mapId="1"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T104"/>
  <sheetViews>
    <sheetView showGridLines="0" tabSelected="1" view="pageBreakPreview" zoomScaleNormal="100" zoomScaleSheetLayoutView="100" workbookViewId="0">
      <selection sqref="A1:C1"/>
    </sheetView>
  </sheetViews>
  <sheetFormatPr defaultColWidth="9.08984375" defaultRowHeight="14.5" x14ac:dyDescent="0.35"/>
  <cols>
    <col min="1" max="8" width="9.08984375" style="38"/>
    <col min="9" max="9" width="15.36328125" style="38" customWidth="1"/>
    <col min="10" max="10" width="9.08984375" style="38"/>
    <col min="11" max="13" width="9.08984375" style="36"/>
    <col min="14" max="14" width="9.08984375" style="37"/>
    <col min="15" max="20" width="9.08984375" style="36"/>
    <col min="21" max="16384" width="9.08984375" style="38"/>
  </cols>
  <sheetData>
    <row r="1" spans="1:20" ht="15.5" x14ac:dyDescent="0.35">
      <c r="A1" s="149" t="s">
        <v>305</v>
      </c>
      <c r="B1" s="150"/>
      <c r="C1" s="150"/>
      <c r="D1" s="51"/>
      <c r="E1" s="51"/>
      <c r="F1" s="51"/>
      <c r="G1" s="51"/>
      <c r="H1" s="51"/>
      <c r="I1" s="51"/>
      <c r="J1" s="52"/>
    </row>
    <row r="2" spans="1:20" ht="14.4" customHeight="1" x14ac:dyDescent="0.35">
      <c r="A2" s="151" t="s">
        <v>321</v>
      </c>
      <c r="B2" s="152"/>
      <c r="C2" s="152"/>
      <c r="D2" s="152"/>
      <c r="E2" s="152"/>
      <c r="F2" s="152"/>
      <c r="G2" s="152"/>
      <c r="H2" s="152"/>
      <c r="I2" s="152"/>
      <c r="J2" s="153"/>
      <c r="N2" s="37">
        <v>1</v>
      </c>
    </row>
    <row r="3" spans="1:20" x14ac:dyDescent="0.35">
      <c r="A3" s="53"/>
      <c r="B3" s="54"/>
      <c r="C3" s="54"/>
      <c r="D3" s="54"/>
      <c r="E3" s="54"/>
      <c r="F3" s="54"/>
      <c r="G3" s="54"/>
      <c r="H3" s="54"/>
      <c r="I3" s="54"/>
      <c r="J3" s="55"/>
      <c r="N3" s="37">
        <v>2</v>
      </c>
    </row>
    <row r="4" spans="1:20" ht="33.65" customHeight="1" x14ac:dyDescent="0.35">
      <c r="A4" s="154" t="s">
        <v>306</v>
      </c>
      <c r="B4" s="155"/>
      <c r="C4" s="155"/>
      <c r="D4" s="155"/>
      <c r="E4" s="156">
        <v>46023</v>
      </c>
      <c r="F4" s="157"/>
      <c r="G4" s="56" t="s">
        <v>0</v>
      </c>
      <c r="H4" s="156">
        <v>46112</v>
      </c>
      <c r="I4" s="157"/>
      <c r="J4" s="57"/>
      <c r="N4" s="37">
        <v>3</v>
      </c>
    </row>
    <row r="5" spans="1:20" s="39" customFormat="1" ht="10.25" customHeight="1" x14ac:dyDescent="0.35">
      <c r="A5" s="140"/>
      <c r="B5" s="141"/>
      <c r="C5" s="141"/>
      <c r="D5" s="141"/>
      <c r="E5" s="141"/>
      <c r="F5" s="141"/>
      <c r="G5" s="141"/>
      <c r="H5" s="141"/>
      <c r="I5" s="141"/>
      <c r="J5" s="142"/>
      <c r="N5" s="40">
        <v>4</v>
      </c>
    </row>
    <row r="6" spans="1:20" ht="20.399999999999999" customHeight="1" x14ac:dyDescent="0.35">
      <c r="A6" s="58"/>
      <c r="B6" s="59" t="s">
        <v>326</v>
      </c>
      <c r="C6" s="60"/>
      <c r="D6" s="60"/>
      <c r="E6" s="20">
        <v>2026</v>
      </c>
      <c r="F6" s="61"/>
      <c r="G6" s="56"/>
      <c r="H6" s="61"/>
      <c r="I6" s="62"/>
      <c r="J6" s="63"/>
    </row>
    <row r="7" spans="1:20" s="43" customFormat="1" ht="11" customHeight="1" x14ac:dyDescent="0.35">
      <c r="A7" s="58"/>
      <c r="B7" s="60"/>
      <c r="C7" s="60"/>
      <c r="D7" s="60"/>
      <c r="E7" s="64"/>
      <c r="F7" s="64"/>
      <c r="G7" s="56"/>
      <c r="H7" s="61"/>
      <c r="I7" s="62"/>
      <c r="J7" s="63"/>
      <c r="K7" s="41"/>
      <c r="L7" s="41"/>
      <c r="M7" s="41"/>
      <c r="N7" s="42"/>
      <c r="O7" s="41"/>
      <c r="P7" s="41"/>
      <c r="Q7" s="41"/>
      <c r="R7" s="41"/>
      <c r="S7" s="41"/>
      <c r="T7" s="41"/>
    </row>
    <row r="8" spans="1:20" ht="20.399999999999999" customHeight="1" x14ac:dyDescent="0.35">
      <c r="A8" s="58"/>
      <c r="B8" s="59" t="s">
        <v>327</v>
      </c>
      <c r="C8" s="60"/>
      <c r="D8" s="60"/>
      <c r="E8" s="20">
        <v>1</v>
      </c>
      <c r="F8" s="61"/>
      <c r="G8" s="56"/>
      <c r="H8" s="61"/>
      <c r="I8" s="62"/>
      <c r="J8" s="63"/>
    </row>
    <row r="9" spans="1:20" s="43" customFormat="1" ht="11" customHeight="1" x14ac:dyDescent="0.35">
      <c r="A9" s="58"/>
      <c r="B9" s="60"/>
      <c r="C9" s="60"/>
      <c r="D9" s="60"/>
      <c r="E9" s="64"/>
      <c r="F9" s="64"/>
      <c r="G9" s="56"/>
      <c r="H9" s="64"/>
      <c r="I9" s="65"/>
      <c r="J9" s="63"/>
      <c r="K9" s="41"/>
      <c r="L9" s="41"/>
      <c r="M9" s="41"/>
      <c r="N9" s="42"/>
      <c r="O9" s="41"/>
      <c r="P9" s="41"/>
      <c r="Q9" s="41"/>
      <c r="R9" s="41"/>
      <c r="S9" s="41"/>
      <c r="T9" s="41"/>
    </row>
    <row r="10" spans="1:20" ht="38" customHeight="1" x14ac:dyDescent="0.35">
      <c r="A10" s="159" t="s">
        <v>328</v>
      </c>
      <c r="B10" s="160"/>
      <c r="C10" s="160"/>
      <c r="D10" s="160"/>
      <c r="E10" s="160"/>
      <c r="F10" s="160"/>
      <c r="G10" s="160"/>
      <c r="H10" s="160"/>
      <c r="I10" s="160"/>
      <c r="J10" s="66"/>
    </row>
    <row r="11" spans="1:20" ht="24.65" customHeight="1" x14ac:dyDescent="0.35">
      <c r="A11" s="161" t="s">
        <v>307</v>
      </c>
      <c r="B11" s="162"/>
      <c r="C11" s="145" t="s">
        <v>449</v>
      </c>
      <c r="D11" s="146"/>
      <c r="E11" s="67"/>
      <c r="F11" s="163" t="s">
        <v>329</v>
      </c>
      <c r="G11" s="144"/>
      <c r="H11" s="164" t="s">
        <v>451</v>
      </c>
      <c r="I11" s="165"/>
      <c r="J11" s="68"/>
    </row>
    <row r="12" spans="1:20" ht="14.4" customHeight="1" x14ac:dyDescent="0.35">
      <c r="A12" s="69"/>
      <c r="B12" s="70"/>
      <c r="C12" s="70"/>
      <c r="D12" s="70"/>
      <c r="E12" s="148"/>
      <c r="F12" s="148"/>
      <c r="G12" s="148"/>
      <c r="H12" s="148"/>
      <c r="I12" s="71"/>
      <c r="J12" s="68"/>
    </row>
    <row r="13" spans="1:20" ht="21" customHeight="1" x14ac:dyDescent="0.35">
      <c r="A13" s="143" t="s">
        <v>322</v>
      </c>
      <c r="B13" s="144"/>
      <c r="C13" s="145" t="s">
        <v>452</v>
      </c>
      <c r="D13" s="146"/>
      <c r="E13" s="147"/>
      <c r="F13" s="148"/>
      <c r="G13" s="148"/>
      <c r="H13" s="148"/>
      <c r="I13" s="71"/>
      <c r="J13" s="68"/>
    </row>
    <row r="14" spans="1:20" ht="11" customHeight="1" x14ac:dyDescent="0.35">
      <c r="A14" s="67"/>
      <c r="B14" s="71"/>
      <c r="C14" s="49"/>
      <c r="D14" s="49"/>
      <c r="E14" s="158"/>
      <c r="F14" s="158"/>
      <c r="G14" s="158"/>
      <c r="H14" s="158"/>
      <c r="I14" s="70"/>
      <c r="J14" s="72"/>
    </row>
    <row r="15" spans="1:20" ht="23" customHeight="1" x14ac:dyDescent="0.35">
      <c r="A15" s="143" t="s">
        <v>308</v>
      </c>
      <c r="B15" s="144"/>
      <c r="C15" s="145" t="s">
        <v>453</v>
      </c>
      <c r="D15" s="146"/>
      <c r="E15" s="170"/>
      <c r="F15" s="171"/>
      <c r="G15" s="73" t="s">
        <v>330</v>
      </c>
      <c r="H15" s="164" t="s">
        <v>450</v>
      </c>
      <c r="I15" s="165"/>
      <c r="J15" s="74"/>
    </row>
    <row r="16" spans="1:20" ht="11" customHeight="1" x14ac:dyDescent="0.35">
      <c r="A16" s="67"/>
      <c r="B16" s="71"/>
      <c r="C16" s="70"/>
      <c r="D16" s="70"/>
      <c r="E16" s="158"/>
      <c r="F16" s="158"/>
      <c r="G16" s="172"/>
      <c r="H16" s="172"/>
      <c r="I16" s="70"/>
      <c r="J16" s="72"/>
    </row>
    <row r="17" spans="1:10" ht="23" customHeight="1" x14ac:dyDescent="0.35">
      <c r="A17" s="75"/>
      <c r="B17" s="73" t="s">
        <v>331</v>
      </c>
      <c r="C17" s="145" t="s">
        <v>454</v>
      </c>
      <c r="D17" s="146"/>
      <c r="E17" s="76"/>
      <c r="F17" s="76"/>
      <c r="G17" s="76"/>
      <c r="H17" s="76"/>
      <c r="I17" s="76"/>
      <c r="J17" s="74"/>
    </row>
    <row r="18" spans="1:10" x14ac:dyDescent="0.35">
      <c r="A18" s="173"/>
      <c r="B18" s="174"/>
      <c r="C18" s="158"/>
      <c r="D18" s="158"/>
      <c r="E18" s="158"/>
      <c r="F18" s="158"/>
      <c r="G18" s="158"/>
      <c r="H18" s="158"/>
      <c r="I18" s="70"/>
      <c r="J18" s="72"/>
    </row>
    <row r="19" spans="1:10" x14ac:dyDescent="0.35">
      <c r="A19" s="161" t="s">
        <v>309</v>
      </c>
      <c r="B19" s="166"/>
      <c r="C19" s="167" t="s">
        <v>455</v>
      </c>
      <c r="D19" s="168"/>
      <c r="E19" s="168"/>
      <c r="F19" s="168"/>
      <c r="G19" s="168"/>
      <c r="H19" s="168"/>
      <c r="I19" s="168"/>
      <c r="J19" s="169"/>
    </row>
    <row r="20" spans="1:10" x14ac:dyDescent="0.35">
      <c r="A20" s="69"/>
      <c r="B20" s="70"/>
      <c r="C20" s="77"/>
      <c r="D20" s="70"/>
      <c r="E20" s="158"/>
      <c r="F20" s="158"/>
      <c r="G20" s="158"/>
      <c r="H20" s="158"/>
      <c r="I20" s="70"/>
      <c r="J20" s="72"/>
    </row>
    <row r="21" spans="1:10" x14ac:dyDescent="0.35">
      <c r="A21" s="161" t="s">
        <v>310</v>
      </c>
      <c r="B21" s="166"/>
      <c r="C21" s="164">
        <v>10000</v>
      </c>
      <c r="D21" s="165"/>
      <c r="E21" s="158"/>
      <c r="F21" s="158"/>
      <c r="G21" s="167" t="s">
        <v>456</v>
      </c>
      <c r="H21" s="168"/>
      <c r="I21" s="168"/>
      <c r="J21" s="169"/>
    </row>
    <row r="22" spans="1:10" x14ac:dyDescent="0.35">
      <c r="A22" s="69"/>
      <c r="B22" s="70"/>
      <c r="C22" s="70"/>
      <c r="D22" s="70"/>
      <c r="E22" s="158"/>
      <c r="F22" s="158"/>
      <c r="G22" s="158"/>
      <c r="H22" s="158"/>
      <c r="I22" s="70"/>
      <c r="J22" s="72"/>
    </row>
    <row r="23" spans="1:10" x14ac:dyDescent="0.35">
      <c r="A23" s="161" t="s">
        <v>311</v>
      </c>
      <c r="B23" s="166"/>
      <c r="C23" s="167" t="s">
        <v>457</v>
      </c>
      <c r="D23" s="168"/>
      <c r="E23" s="168"/>
      <c r="F23" s="168"/>
      <c r="G23" s="168"/>
      <c r="H23" s="168"/>
      <c r="I23" s="168"/>
      <c r="J23" s="169"/>
    </row>
    <row r="24" spans="1:10" x14ac:dyDescent="0.35">
      <c r="A24" s="69"/>
      <c r="B24" s="70"/>
      <c r="C24" s="49"/>
      <c r="D24" s="70"/>
      <c r="E24" s="158"/>
      <c r="F24" s="158"/>
      <c r="G24" s="158"/>
      <c r="H24" s="158"/>
      <c r="I24" s="70"/>
      <c r="J24" s="72"/>
    </row>
    <row r="25" spans="1:10" x14ac:dyDescent="0.35">
      <c r="A25" s="161" t="s">
        <v>312</v>
      </c>
      <c r="B25" s="166"/>
      <c r="C25" s="175" t="s">
        <v>458</v>
      </c>
      <c r="D25" s="176"/>
      <c r="E25" s="176"/>
      <c r="F25" s="176"/>
      <c r="G25" s="176"/>
      <c r="H25" s="176"/>
      <c r="I25" s="176"/>
      <c r="J25" s="177"/>
    </row>
    <row r="26" spans="1:10" x14ac:dyDescent="0.35">
      <c r="A26" s="69"/>
      <c r="B26" s="70"/>
      <c r="C26" s="77"/>
      <c r="D26" s="70"/>
      <c r="E26" s="158"/>
      <c r="F26" s="158"/>
      <c r="G26" s="158"/>
      <c r="H26" s="158"/>
      <c r="I26" s="70"/>
      <c r="J26" s="72"/>
    </row>
    <row r="27" spans="1:10" x14ac:dyDescent="0.35">
      <c r="A27" s="161" t="s">
        <v>313</v>
      </c>
      <c r="B27" s="166"/>
      <c r="C27" s="175" t="s">
        <v>459</v>
      </c>
      <c r="D27" s="176"/>
      <c r="E27" s="176"/>
      <c r="F27" s="176"/>
      <c r="G27" s="176"/>
      <c r="H27" s="176"/>
      <c r="I27" s="176"/>
      <c r="J27" s="177"/>
    </row>
    <row r="28" spans="1:10" ht="14" customHeight="1" x14ac:dyDescent="0.35">
      <c r="A28" s="69"/>
      <c r="B28" s="70"/>
      <c r="C28" s="77"/>
      <c r="D28" s="70"/>
      <c r="E28" s="158"/>
      <c r="F28" s="158"/>
      <c r="G28" s="158"/>
      <c r="H28" s="158"/>
      <c r="I28" s="70"/>
      <c r="J28" s="72"/>
    </row>
    <row r="29" spans="1:10" ht="23" customHeight="1" x14ac:dyDescent="0.35">
      <c r="A29" s="143" t="s">
        <v>323</v>
      </c>
      <c r="B29" s="166"/>
      <c r="C29" s="21">
        <v>5863</v>
      </c>
      <c r="D29" s="78"/>
      <c r="E29" s="178"/>
      <c r="F29" s="178"/>
      <c r="G29" s="178"/>
      <c r="H29" s="178"/>
      <c r="I29" s="79"/>
      <c r="J29" s="80"/>
    </row>
    <row r="30" spans="1:10" x14ac:dyDescent="0.35">
      <c r="A30" s="69"/>
      <c r="B30" s="70"/>
      <c r="C30" s="70"/>
      <c r="D30" s="70"/>
      <c r="E30" s="158"/>
      <c r="F30" s="158"/>
      <c r="G30" s="158"/>
      <c r="H30" s="158"/>
      <c r="I30" s="79"/>
      <c r="J30" s="80"/>
    </row>
    <row r="31" spans="1:10" x14ac:dyDescent="0.35">
      <c r="A31" s="161" t="s">
        <v>314</v>
      </c>
      <c r="B31" s="166"/>
      <c r="C31" s="22" t="s">
        <v>334</v>
      </c>
      <c r="D31" s="179" t="s">
        <v>332</v>
      </c>
      <c r="E31" s="180"/>
      <c r="F31" s="180"/>
      <c r="G31" s="180"/>
      <c r="H31" s="81"/>
      <c r="I31" s="82" t="s">
        <v>333</v>
      </c>
      <c r="J31" s="83" t="s">
        <v>334</v>
      </c>
    </row>
    <row r="32" spans="1:10" x14ac:dyDescent="0.35">
      <c r="A32" s="161"/>
      <c r="B32" s="166"/>
      <c r="C32" s="84"/>
      <c r="D32" s="56"/>
      <c r="E32" s="171"/>
      <c r="F32" s="171"/>
      <c r="G32" s="171"/>
      <c r="H32" s="171"/>
      <c r="I32" s="79"/>
      <c r="J32" s="80"/>
    </row>
    <row r="33" spans="1:10" x14ac:dyDescent="0.35">
      <c r="A33" s="161" t="s">
        <v>324</v>
      </c>
      <c r="B33" s="166"/>
      <c r="C33" s="21" t="s">
        <v>336</v>
      </c>
      <c r="D33" s="179" t="s">
        <v>335</v>
      </c>
      <c r="E33" s="180"/>
      <c r="F33" s="180"/>
      <c r="G33" s="180"/>
      <c r="H33" s="76"/>
      <c r="I33" s="82" t="s">
        <v>336</v>
      </c>
      <c r="J33" s="83" t="s">
        <v>337</v>
      </c>
    </row>
    <row r="34" spans="1:10" x14ac:dyDescent="0.35">
      <c r="A34" s="69"/>
      <c r="B34" s="70"/>
      <c r="C34" s="70"/>
      <c r="D34" s="70"/>
      <c r="E34" s="158"/>
      <c r="F34" s="158"/>
      <c r="G34" s="158"/>
      <c r="H34" s="158"/>
      <c r="I34" s="70"/>
      <c r="J34" s="72"/>
    </row>
    <row r="35" spans="1:10" x14ac:dyDescent="0.35">
      <c r="A35" s="179" t="s">
        <v>325</v>
      </c>
      <c r="B35" s="180"/>
      <c r="C35" s="180"/>
      <c r="D35" s="180"/>
      <c r="E35" s="180" t="s">
        <v>315</v>
      </c>
      <c r="F35" s="180"/>
      <c r="G35" s="180"/>
      <c r="H35" s="180"/>
      <c r="I35" s="180"/>
      <c r="J35" s="85" t="s">
        <v>316</v>
      </c>
    </row>
    <row r="36" spans="1:10" x14ac:dyDescent="0.35">
      <c r="A36" s="69"/>
      <c r="B36" s="70"/>
      <c r="C36" s="70"/>
      <c r="D36" s="70"/>
      <c r="E36" s="158"/>
      <c r="F36" s="158"/>
      <c r="G36" s="158"/>
      <c r="H36" s="158"/>
      <c r="I36" s="70"/>
      <c r="J36" s="80"/>
    </row>
    <row r="37" spans="1:10" x14ac:dyDescent="0.35">
      <c r="A37" s="125" t="s">
        <v>463</v>
      </c>
      <c r="B37" s="126"/>
      <c r="C37" s="126"/>
      <c r="D37" s="127"/>
      <c r="E37" s="128" t="s">
        <v>456</v>
      </c>
      <c r="F37" s="129"/>
      <c r="G37" s="129"/>
      <c r="H37" s="129"/>
      <c r="I37" s="130"/>
      <c r="J37" s="131">
        <v>1473948</v>
      </c>
    </row>
    <row r="38" spans="1:10" x14ac:dyDescent="0.35">
      <c r="A38" s="132"/>
      <c r="B38" s="133"/>
      <c r="C38" s="134"/>
      <c r="D38" s="135"/>
      <c r="E38" s="135"/>
      <c r="F38" s="135"/>
      <c r="G38" s="135"/>
      <c r="H38" s="135"/>
      <c r="I38" s="135"/>
      <c r="J38" s="136"/>
    </row>
    <row r="39" spans="1:10" x14ac:dyDescent="0.35">
      <c r="A39" s="125" t="s">
        <v>464</v>
      </c>
      <c r="B39" s="126"/>
      <c r="C39" s="126"/>
      <c r="D39" s="126"/>
      <c r="E39" s="128" t="s">
        <v>456</v>
      </c>
      <c r="F39" s="129"/>
      <c r="G39" s="129"/>
      <c r="H39" s="129"/>
      <c r="I39" s="130"/>
      <c r="J39" s="127">
        <v>3785793</v>
      </c>
    </row>
    <row r="40" spans="1:10" x14ac:dyDescent="0.35">
      <c r="A40" s="132"/>
      <c r="B40" s="133"/>
      <c r="C40" s="134"/>
      <c r="D40" s="135"/>
      <c r="E40" s="135"/>
      <c r="F40" s="135"/>
      <c r="G40" s="135"/>
      <c r="H40" s="135"/>
      <c r="I40" s="135"/>
      <c r="J40" s="136"/>
    </row>
    <row r="41" spans="1:10" x14ac:dyDescent="0.35">
      <c r="A41" s="125" t="s">
        <v>465</v>
      </c>
      <c r="B41" s="126"/>
      <c r="C41" s="126"/>
      <c r="D41" s="127"/>
      <c r="E41" s="128" t="s">
        <v>466</v>
      </c>
      <c r="F41" s="129"/>
      <c r="G41" s="129"/>
      <c r="H41" s="129"/>
      <c r="I41" s="130"/>
      <c r="J41" s="131">
        <v>2114011000</v>
      </c>
    </row>
    <row r="42" spans="1:10" x14ac:dyDescent="0.35">
      <c r="A42" s="132"/>
      <c r="B42" s="133"/>
      <c r="C42" s="134"/>
      <c r="D42" s="135"/>
      <c r="E42" s="135"/>
      <c r="F42" s="135"/>
      <c r="G42" s="135"/>
      <c r="H42" s="135"/>
      <c r="I42" s="137"/>
      <c r="J42" s="136"/>
    </row>
    <row r="43" spans="1:10" x14ac:dyDescent="0.35">
      <c r="A43" s="125" t="s">
        <v>467</v>
      </c>
      <c r="B43" s="126"/>
      <c r="C43" s="126"/>
      <c r="D43" s="127"/>
      <c r="E43" s="128" t="s">
        <v>468</v>
      </c>
      <c r="F43" s="129"/>
      <c r="G43" s="129"/>
      <c r="H43" s="129"/>
      <c r="I43" s="130"/>
      <c r="J43" s="131" t="s">
        <v>469</v>
      </c>
    </row>
    <row r="44" spans="1:10" x14ac:dyDescent="0.35">
      <c r="A44" s="132"/>
      <c r="B44" s="133"/>
      <c r="C44" s="134"/>
      <c r="D44" s="135"/>
      <c r="E44" s="135"/>
      <c r="F44" s="135"/>
      <c r="G44" s="135"/>
      <c r="H44" s="135"/>
      <c r="I44" s="137"/>
      <c r="J44" s="136"/>
    </row>
    <row r="45" spans="1:10" x14ac:dyDescent="0.35">
      <c r="A45" s="125" t="s">
        <v>470</v>
      </c>
      <c r="B45" s="126"/>
      <c r="C45" s="126"/>
      <c r="D45" s="127"/>
      <c r="E45" s="128" t="s">
        <v>471</v>
      </c>
      <c r="F45" s="129"/>
      <c r="G45" s="129"/>
      <c r="H45" s="129"/>
      <c r="I45" s="130"/>
      <c r="J45" s="131" t="s">
        <v>472</v>
      </c>
    </row>
    <row r="46" spans="1:10" x14ac:dyDescent="0.35">
      <c r="A46" s="138"/>
      <c r="B46" s="134"/>
      <c r="C46" s="134"/>
      <c r="D46" s="133"/>
      <c r="E46" s="133"/>
      <c r="F46" s="133"/>
      <c r="G46" s="134"/>
      <c r="H46" s="134"/>
      <c r="I46" s="133"/>
      <c r="J46" s="136"/>
    </row>
    <row r="47" spans="1:10" x14ac:dyDescent="0.35">
      <c r="A47" s="125" t="s">
        <v>473</v>
      </c>
      <c r="B47" s="126"/>
      <c r="C47" s="126"/>
      <c r="D47" s="127"/>
      <c r="E47" s="128" t="s">
        <v>474</v>
      </c>
      <c r="F47" s="129"/>
      <c r="G47" s="129"/>
      <c r="H47" s="129"/>
      <c r="I47" s="130"/>
      <c r="J47" s="131" t="s">
        <v>475</v>
      </c>
    </row>
    <row r="48" spans="1:10" x14ac:dyDescent="0.35">
      <c r="A48" s="138"/>
      <c r="B48" s="134"/>
      <c r="C48" s="134"/>
      <c r="D48" s="133"/>
      <c r="E48" s="133"/>
      <c r="F48" s="133"/>
      <c r="G48" s="134"/>
      <c r="H48" s="134"/>
      <c r="I48" s="133"/>
      <c r="J48" s="44"/>
    </row>
    <row r="49" spans="1:10" x14ac:dyDescent="0.35">
      <c r="A49" s="125" t="s">
        <v>476</v>
      </c>
      <c r="B49" s="126"/>
      <c r="C49" s="126"/>
      <c r="D49" s="127"/>
      <c r="E49" s="128" t="s">
        <v>468</v>
      </c>
      <c r="F49" s="129"/>
      <c r="G49" s="129"/>
      <c r="H49" s="129"/>
      <c r="I49" s="130"/>
      <c r="J49" s="131">
        <v>17173006</v>
      </c>
    </row>
    <row r="50" spans="1:10" x14ac:dyDescent="0.35">
      <c r="A50" s="132"/>
      <c r="B50" s="133"/>
      <c r="C50" s="134"/>
      <c r="D50" s="135"/>
      <c r="E50" s="135"/>
      <c r="F50" s="135"/>
      <c r="G50" s="135"/>
      <c r="H50" s="135"/>
      <c r="I50" s="135"/>
      <c r="J50" s="136"/>
    </row>
    <row r="51" spans="1:10" x14ac:dyDescent="0.35">
      <c r="A51" s="125" t="s">
        <v>476</v>
      </c>
      <c r="B51" s="126"/>
      <c r="C51" s="126"/>
      <c r="D51" s="127"/>
      <c r="E51" s="128" t="s">
        <v>477</v>
      </c>
      <c r="F51" s="129"/>
      <c r="G51" s="129"/>
      <c r="H51" s="129"/>
      <c r="I51" s="130"/>
      <c r="J51" s="21" t="s">
        <v>478</v>
      </c>
    </row>
    <row r="52" spans="1:10" x14ac:dyDescent="0.35">
      <c r="A52" s="132"/>
      <c r="B52" s="133"/>
      <c r="C52" s="134"/>
      <c r="D52" s="135"/>
      <c r="E52" s="135"/>
      <c r="F52" s="135"/>
      <c r="G52" s="135"/>
      <c r="H52" s="135"/>
      <c r="I52" s="137"/>
      <c r="J52" s="136"/>
    </row>
    <row r="53" spans="1:10" x14ac:dyDescent="0.35">
      <c r="A53" s="125" t="s">
        <v>479</v>
      </c>
      <c r="B53" s="126"/>
      <c r="C53" s="126"/>
      <c r="D53" s="127"/>
      <c r="E53" s="128" t="s">
        <v>480</v>
      </c>
      <c r="F53" s="129"/>
      <c r="G53" s="129"/>
      <c r="H53" s="129"/>
      <c r="I53" s="130"/>
      <c r="J53" s="131">
        <v>6003443</v>
      </c>
    </row>
    <row r="54" spans="1:10" x14ac:dyDescent="0.35">
      <c r="A54" s="132"/>
      <c r="B54" s="133"/>
      <c r="C54" s="134"/>
      <c r="D54" s="135"/>
      <c r="E54" s="135"/>
      <c r="F54" s="135"/>
      <c r="G54" s="135"/>
      <c r="H54" s="135"/>
      <c r="I54" s="137"/>
      <c r="J54" s="136"/>
    </row>
    <row r="55" spans="1:10" x14ac:dyDescent="0.35">
      <c r="A55" s="125" t="s">
        <v>481</v>
      </c>
      <c r="B55" s="126"/>
      <c r="C55" s="126"/>
      <c r="D55" s="127"/>
      <c r="E55" s="128" t="s">
        <v>468</v>
      </c>
      <c r="F55" s="129"/>
      <c r="G55" s="129"/>
      <c r="H55" s="129"/>
      <c r="I55" s="130"/>
      <c r="J55" s="131">
        <v>20699825</v>
      </c>
    </row>
    <row r="56" spans="1:10" x14ac:dyDescent="0.35">
      <c r="A56" s="138"/>
      <c r="B56" s="134"/>
      <c r="C56" s="134"/>
      <c r="D56" s="134"/>
      <c r="E56" s="133"/>
      <c r="F56" s="133"/>
      <c r="G56" s="134"/>
      <c r="H56" s="134"/>
      <c r="I56" s="134"/>
      <c r="J56" s="136"/>
    </row>
    <row r="57" spans="1:10" x14ac:dyDescent="0.35">
      <c r="A57" s="125" t="s">
        <v>464</v>
      </c>
      <c r="B57" s="126"/>
      <c r="C57" s="126"/>
      <c r="D57" s="126"/>
      <c r="E57" s="128" t="s">
        <v>466</v>
      </c>
      <c r="F57" s="129"/>
      <c r="G57" s="129"/>
      <c r="H57" s="129"/>
      <c r="I57" s="130"/>
      <c r="J57" s="131">
        <v>17861640000</v>
      </c>
    </row>
    <row r="58" spans="1:10" x14ac:dyDescent="0.35">
      <c r="A58" s="138"/>
      <c r="B58" s="134"/>
      <c r="C58" s="134"/>
      <c r="D58" s="133"/>
      <c r="E58" s="133"/>
      <c r="F58" s="133"/>
      <c r="G58" s="134"/>
      <c r="H58" s="134"/>
      <c r="I58" s="133"/>
      <c r="J58" s="136"/>
    </row>
    <row r="59" spans="1:10" x14ac:dyDescent="0.35">
      <c r="A59" s="125" t="s">
        <v>464</v>
      </c>
      <c r="B59" s="126"/>
      <c r="C59" s="126"/>
      <c r="D59" s="127"/>
      <c r="E59" s="128" t="s">
        <v>480</v>
      </c>
      <c r="F59" s="129"/>
      <c r="G59" s="129"/>
      <c r="H59" s="129"/>
      <c r="I59" s="130"/>
      <c r="J59" s="131">
        <v>6244742</v>
      </c>
    </row>
    <row r="60" spans="1:10" x14ac:dyDescent="0.35">
      <c r="A60" s="138"/>
      <c r="B60" s="134"/>
      <c r="C60" s="134"/>
      <c r="D60" s="133"/>
      <c r="E60" s="133"/>
      <c r="F60" s="133"/>
      <c r="G60" s="134"/>
      <c r="H60" s="134"/>
      <c r="I60" s="133"/>
      <c r="J60" s="44"/>
    </row>
    <row r="61" spans="1:10" x14ac:dyDescent="0.35">
      <c r="A61" s="125" t="s">
        <v>482</v>
      </c>
      <c r="B61" s="126"/>
      <c r="C61" s="126"/>
      <c r="D61" s="127"/>
      <c r="E61" s="128" t="s">
        <v>456</v>
      </c>
      <c r="F61" s="129"/>
      <c r="G61" s="129"/>
      <c r="H61" s="129"/>
      <c r="I61" s="130"/>
      <c r="J61" s="131">
        <v>5008921</v>
      </c>
    </row>
    <row r="62" spans="1:10" x14ac:dyDescent="0.35">
      <c r="A62" s="138"/>
      <c r="B62" s="134"/>
      <c r="C62" s="134"/>
      <c r="D62" s="133"/>
      <c r="E62" s="133"/>
      <c r="F62" s="133"/>
      <c r="G62" s="134"/>
      <c r="H62" s="134"/>
      <c r="I62" s="133"/>
      <c r="J62" s="44"/>
    </row>
    <row r="63" spans="1:10" x14ac:dyDescent="0.35">
      <c r="A63" s="125" t="s">
        <v>483</v>
      </c>
      <c r="B63" s="126"/>
      <c r="C63" s="126"/>
      <c r="D63" s="127"/>
      <c r="E63" s="128" t="s">
        <v>456</v>
      </c>
      <c r="F63" s="129"/>
      <c r="G63" s="129"/>
      <c r="H63" s="129"/>
      <c r="I63" s="130"/>
      <c r="J63" s="131">
        <v>5183952</v>
      </c>
    </row>
    <row r="64" spans="1:10" x14ac:dyDescent="0.35">
      <c r="A64" s="138"/>
      <c r="B64" s="134"/>
      <c r="C64" s="134"/>
      <c r="D64" s="133"/>
      <c r="E64" s="133"/>
      <c r="F64" s="133"/>
      <c r="G64" s="134"/>
      <c r="H64" s="134"/>
      <c r="I64" s="133"/>
      <c r="J64" s="44"/>
    </row>
    <row r="65" spans="1:10" x14ac:dyDescent="0.35">
      <c r="A65" s="125" t="s">
        <v>484</v>
      </c>
      <c r="B65" s="126"/>
      <c r="C65" s="126"/>
      <c r="D65" s="127"/>
      <c r="E65" s="128" t="s">
        <v>456</v>
      </c>
      <c r="F65" s="129"/>
      <c r="G65" s="129"/>
      <c r="H65" s="129"/>
      <c r="I65" s="130"/>
      <c r="J65" s="139">
        <v>1103229</v>
      </c>
    </row>
    <row r="66" spans="1:10" x14ac:dyDescent="0.35">
      <c r="A66" s="132"/>
      <c r="B66" s="133"/>
      <c r="C66" s="134"/>
      <c r="D66" s="135"/>
      <c r="E66" s="135"/>
      <c r="F66" s="135"/>
      <c r="G66" s="135"/>
      <c r="H66" s="135"/>
      <c r="I66" s="135"/>
      <c r="J66" s="136"/>
    </row>
    <row r="67" spans="1:10" x14ac:dyDescent="0.35">
      <c r="A67" s="125" t="s">
        <v>485</v>
      </c>
      <c r="B67" s="126"/>
      <c r="C67" s="126"/>
      <c r="D67" s="126"/>
      <c r="E67" s="128" t="s">
        <v>456</v>
      </c>
      <c r="F67" s="129"/>
      <c r="G67" s="129"/>
      <c r="H67" s="129"/>
      <c r="I67" s="130"/>
      <c r="J67" s="127">
        <v>2448254</v>
      </c>
    </row>
    <row r="68" spans="1:10" x14ac:dyDescent="0.35">
      <c r="A68" s="132"/>
      <c r="B68" s="133"/>
      <c r="C68" s="134"/>
      <c r="D68" s="135"/>
      <c r="E68" s="135"/>
      <c r="F68" s="135"/>
      <c r="G68" s="135"/>
      <c r="H68" s="135"/>
      <c r="I68" s="135"/>
      <c r="J68" s="136"/>
    </row>
    <row r="69" spans="1:10" x14ac:dyDescent="0.35">
      <c r="A69" s="125" t="s">
        <v>501</v>
      </c>
      <c r="B69" s="126"/>
      <c r="C69" s="126"/>
      <c r="D69" s="127"/>
      <c r="E69" s="128" t="s">
        <v>456</v>
      </c>
      <c r="F69" s="129"/>
      <c r="G69" s="129"/>
      <c r="H69" s="129"/>
      <c r="I69" s="130"/>
      <c r="J69" s="131">
        <v>2024101</v>
      </c>
    </row>
    <row r="70" spans="1:10" x14ac:dyDescent="0.35">
      <c r="A70" s="132"/>
      <c r="B70" s="133"/>
      <c r="C70" s="134"/>
      <c r="D70" s="135"/>
      <c r="E70" s="135"/>
      <c r="F70" s="135"/>
      <c r="G70" s="135"/>
      <c r="H70" s="135"/>
      <c r="I70" s="137"/>
      <c r="J70" s="136"/>
    </row>
    <row r="71" spans="1:10" x14ac:dyDescent="0.35">
      <c r="A71" s="125" t="s">
        <v>486</v>
      </c>
      <c r="B71" s="126"/>
      <c r="C71" s="126"/>
      <c r="D71" s="127"/>
      <c r="E71" s="128" t="s">
        <v>456</v>
      </c>
      <c r="F71" s="129"/>
      <c r="G71" s="129"/>
      <c r="H71" s="129"/>
      <c r="I71" s="130"/>
      <c r="J71" s="131" t="s">
        <v>487</v>
      </c>
    </row>
    <row r="72" spans="1:10" x14ac:dyDescent="0.35">
      <c r="A72" s="132"/>
      <c r="B72" s="133"/>
      <c r="C72" s="134"/>
      <c r="D72" s="135"/>
      <c r="E72" s="135"/>
      <c r="F72" s="135"/>
      <c r="G72" s="135"/>
      <c r="H72" s="135"/>
      <c r="I72" s="137"/>
      <c r="J72" s="136"/>
    </row>
    <row r="73" spans="1:10" x14ac:dyDescent="0.35">
      <c r="A73" s="125" t="s">
        <v>488</v>
      </c>
      <c r="B73" s="126"/>
      <c r="C73" s="126"/>
      <c r="D73" s="127"/>
      <c r="E73" s="128" t="s">
        <v>489</v>
      </c>
      <c r="F73" s="129"/>
      <c r="G73" s="129"/>
      <c r="H73" s="129"/>
      <c r="I73" s="130"/>
      <c r="J73" s="131">
        <v>24378086</v>
      </c>
    </row>
    <row r="74" spans="1:10" x14ac:dyDescent="0.35">
      <c r="A74" s="138"/>
      <c r="B74" s="134"/>
      <c r="C74" s="134"/>
      <c r="D74" s="134"/>
      <c r="E74" s="133"/>
      <c r="F74" s="133"/>
      <c r="G74" s="134"/>
      <c r="H74" s="134"/>
      <c r="I74" s="134"/>
      <c r="J74" s="136"/>
    </row>
    <row r="75" spans="1:10" x14ac:dyDescent="0.35">
      <c r="A75" s="125" t="s">
        <v>490</v>
      </c>
      <c r="B75" s="126"/>
      <c r="C75" s="126"/>
      <c r="D75" s="126"/>
      <c r="E75" s="128" t="s">
        <v>491</v>
      </c>
      <c r="F75" s="129"/>
      <c r="G75" s="129"/>
      <c r="H75" s="129"/>
      <c r="I75" s="130"/>
      <c r="J75" s="131" t="s">
        <v>492</v>
      </c>
    </row>
    <row r="76" spans="1:10" x14ac:dyDescent="0.35">
      <c r="A76" s="138"/>
      <c r="B76" s="134"/>
      <c r="C76" s="134"/>
      <c r="D76" s="133"/>
      <c r="E76" s="133"/>
      <c r="F76" s="133"/>
      <c r="G76" s="134"/>
      <c r="H76" s="134"/>
      <c r="I76" s="133"/>
      <c r="J76" s="136"/>
    </row>
    <row r="77" spans="1:10" x14ac:dyDescent="0.35">
      <c r="A77" s="125" t="s">
        <v>493</v>
      </c>
      <c r="B77" s="126"/>
      <c r="C77" s="126"/>
      <c r="D77" s="127"/>
      <c r="E77" s="128" t="s">
        <v>494</v>
      </c>
      <c r="F77" s="129"/>
      <c r="G77" s="129"/>
      <c r="H77" s="129"/>
      <c r="I77" s="130"/>
      <c r="J77" s="131" t="s">
        <v>495</v>
      </c>
    </row>
    <row r="78" spans="1:10" x14ac:dyDescent="0.35">
      <c r="A78" s="138"/>
      <c r="B78" s="134"/>
      <c r="C78" s="134"/>
      <c r="D78" s="133"/>
      <c r="E78" s="133"/>
      <c r="F78" s="133"/>
      <c r="G78" s="134"/>
      <c r="H78" s="134"/>
      <c r="I78" s="133"/>
      <c r="J78" s="44"/>
    </row>
    <row r="79" spans="1:10" x14ac:dyDescent="0.35">
      <c r="A79" s="125" t="s">
        <v>496</v>
      </c>
      <c r="B79" s="126"/>
      <c r="C79" s="126"/>
      <c r="D79" s="127"/>
      <c r="E79" s="128" t="s">
        <v>456</v>
      </c>
      <c r="F79" s="129"/>
      <c r="G79" s="129"/>
      <c r="H79" s="129"/>
      <c r="I79" s="130"/>
      <c r="J79" s="131">
        <v>4838475</v>
      </c>
    </row>
    <row r="80" spans="1:10" x14ac:dyDescent="0.35">
      <c r="A80" s="86"/>
      <c r="B80" s="77"/>
      <c r="C80" s="77"/>
      <c r="D80" s="70"/>
      <c r="E80" s="158"/>
      <c r="F80" s="158"/>
      <c r="G80" s="181"/>
      <c r="H80" s="181"/>
      <c r="I80" s="70"/>
      <c r="J80" s="87" t="s">
        <v>338</v>
      </c>
    </row>
    <row r="81" spans="1:10" x14ac:dyDescent="0.35">
      <c r="A81" s="86"/>
      <c r="B81" s="77"/>
      <c r="C81" s="77"/>
      <c r="D81" s="70"/>
      <c r="E81" s="158"/>
      <c r="F81" s="158"/>
      <c r="G81" s="181"/>
      <c r="H81" s="181"/>
      <c r="I81" s="70"/>
      <c r="J81" s="87" t="s">
        <v>339</v>
      </c>
    </row>
    <row r="82" spans="1:10" ht="14.4" customHeight="1" x14ac:dyDescent="0.35">
      <c r="A82" s="143" t="s">
        <v>317</v>
      </c>
      <c r="B82" s="163"/>
      <c r="C82" s="164" t="s">
        <v>339</v>
      </c>
      <c r="D82" s="165"/>
      <c r="E82" s="182" t="s">
        <v>340</v>
      </c>
      <c r="F82" s="183"/>
      <c r="G82" s="167"/>
      <c r="H82" s="168"/>
      <c r="I82" s="168"/>
      <c r="J82" s="169"/>
    </row>
    <row r="83" spans="1:10" x14ac:dyDescent="0.35">
      <c r="A83" s="86"/>
      <c r="B83" s="77"/>
      <c r="C83" s="181"/>
      <c r="D83" s="181"/>
      <c r="E83" s="158"/>
      <c r="F83" s="158"/>
      <c r="G83" s="184" t="s">
        <v>341</v>
      </c>
      <c r="H83" s="184"/>
      <c r="I83" s="184"/>
      <c r="J83" s="63"/>
    </row>
    <row r="84" spans="1:10" ht="14" customHeight="1" x14ac:dyDescent="0.35">
      <c r="A84" s="143" t="s">
        <v>318</v>
      </c>
      <c r="B84" s="163"/>
      <c r="C84" s="167" t="s">
        <v>460</v>
      </c>
      <c r="D84" s="168"/>
      <c r="E84" s="168"/>
      <c r="F84" s="168"/>
      <c r="G84" s="168"/>
      <c r="H84" s="168"/>
      <c r="I84" s="168"/>
      <c r="J84" s="169"/>
    </row>
    <row r="85" spans="1:10" x14ac:dyDescent="0.35">
      <c r="A85" s="69"/>
      <c r="B85" s="70"/>
      <c r="C85" s="178" t="s">
        <v>319</v>
      </c>
      <c r="D85" s="178"/>
      <c r="E85" s="178"/>
      <c r="F85" s="178"/>
      <c r="G85" s="178"/>
      <c r="H85" s="178"/>
      <c r="I85" s="178"/>
      <c r="J85" s="72"/>
    </row>
    <row r="86" spans="1:10" x14ac:dyDescent="0.35">
      <c r="A86" s="143" t="s">
        <v>320</v>
      </c>
      <c r="B86" s="163"/>
      <c r="C86" s="185" t="s">
        <v>461</v>
      </c>
      <c r="D86" s="186"/>
      <c r="E86" s="187"/>
      <c r="F86" s="158"/>
      <c r="G86" s="158"/>
      <c r="H86" s="180"/>
      <c r="I86" s="180"/>
      <c r="J86" s="188"/>
    </row>
    <row r="87" spans="1:10" x14ac:dyDescent="0.35">
      <c r="A87" s="69"/>
      <c r="B87" s="70"/>
      <c r="C87" s="77"/>
      <c r="D87" s="70"/>
      <c r="E87" s="158"/>
      <c r="F87" s="158"/>
      <c r="G87" s="158"/>
      <c r="H87" s="158"/>
      <c r="I87" s="70"/>
      <c r="J87" s="72"/>
    </row>
    <row r="88" spans="1:10" ht="14.4" customHeight="1" x14ac:dyDescent="0.35">
      <c r="A88" s="143" t="s">
        <v>312</v>
      </c>
      <c r="B88" s="163"/>
      <c r="C88" s="190" t="s">
        <v>462</v>
      </c>
      <c r="D88" s="191"/>
      <c r="E88" s="191"/>
      <c r="F88" s="191"/>
      <c r="G88" s="191"/>
      <c r="H88" s="191"/>
      <c r="I88" s="191"/>
      <c r="J88" s="192"/>
    </row>
    <row r="89" spans="1:10" x14ac:dyDescent="0.35">
      <c r="A89" s="69"/>
      <c r="B89" s="70"/>
      <c r="C89" s="70"/>
      <c r="D89" s="70"/>
      <c r="E89" s="158"/>
      <c r="F89" s="158"/>
      <c r="G89" s="158"/>
      <c r="H89" s="158"/>
      <c r="I89" s="70"/>
      <c r="J89" s="72"/>
    </row>
    <row r="90" spans="1:10" x14ac:dyDescent="0.35">
      <c r="A90" s="143" t="s">
        <v>342</v>
      </c>
      <c r="B90" s="163"/>
      <c r="C90" s="190"/>
      <c r="D90" s="191"/>
      <c r="E90" s="191"/>
      <c r="F90" s="191"/>
      <c r="G90" s="191"/>
      <c r="H90" s="191"/>
      <c r="I90" s="191"/>
      <c r="J90" s="192"/>
    </row>
    <row r="91" spans="1:10" ht="14.4" customHeight="1" x14ac:dyDescent="0.35">
      <c r="A91" s="69"/>
      <c r="B91" s="70"/>
      <c r="C91" s="193" t="s">
        <v>343</v>
      </c>
      <c r="D91" s="193"/>
      <c r="E91" s="193"/>
      <c r="F91" s="193"/>
      <c r="G91" s="70"/>
      <c r="H91" s="70"/>
      <c r="I91" s="70"/>
      <c r="J91" s="72"/>
    </row>
    <row r="92" spans="1:10" x14ac:dyDescent="0.35">
      <c r="A92" s="143" t="s">
        <v>344</v>
      </c>
      <c r="B92" s="163"/>
      <c r="C92" s="190"/>
      <c r="D92" s="191"/>
      <c r="E92" s="191"/>
      <c r="F92" s="191"/>
      <c r="G92" s="191"/>
      <c r="H92" s="191"/>
      <c r="I92" s="191"/>
      <c r="J92" s="192"/>
    </row>
    <row r="93" spans="1:10" ht="14.4" customHeight="1" x14ac:dyDescent="0.35">
      <c r="A93" s="88"/>
      <c r="B93" s="89"/>
      <c r="C93" s="189" t="s">
        <v>345</v>
      </c>
      <c r="D93" s="189"/>
      <c r="E93" s="189"/>
      <c r="F93" s="189"/>
      <c r="G93" s="189"/>
      <c r="H93" s="89"/>
      <c r="I93" s="89"/>
      <c r="J93" s="90"/>
    </row>
    <row r="100" ht="27" customHeight="1" x14ac:dyDescent="0.35"/>
    <row r="104" ht="38.4" customHeight="1" x14ac:dyDescent="0.35"/>
  </sheetData>
  <sheetProtection algorithmName="SHA-512" hashValue="GWfRnjJZFb03nYEFOC+bZxXAN+n65JpeCC71+n3Z4iJWZb5Jr7osfmsySPez1fn86MrgLBUgbKwLI5D2t7TlvA==" saltValue="E+A12qDhnoC7g2onC3KF6g==" spinCount="100000" sheet="1" formatCells="0" insertRows="0"/>
  <mergeCells count="100">
    <mergeCell ref="C93:G93"/>
    <mergeCell ref="E87:F87"/>
    <mergeCell ref="G87:H87"/>
    <mergeCell ref="A88:B88"/>
    <mergeCell ref="C88:J88"/>
    <mergeCell ref="E89:F89"/>
    <mergeCell ref="G89:H89"/>
    <mergeCell ref="A90:B90"/>
    <mergeCell ref="C90:J90"/>
    <mergeCell ref="C91:F91"/>
    <mergeCell ref="A92:B92"/>
    <mergeCell ref="C92:J92"/>
    <mergeCell ref="A84:B84"/>
    <mergeCell ref="C84:J84"/>
    <mergeCell ref="C85:I85"/>
    <mergeCell ref="A86:B86"/>
    <mergeCell ref="C86:E86"/>
    <mergeCell ref="F86:G86"/>
    <mergeCell ref="H86:J86"/>
    <mergeCell ref="A82:B82"/>
    <mergeCell ref="C82:D82"/>
    <mergeCell ref="E82:F82"/>
    <mergeCell ref="G82:J82"/>
    <mergeCell ref="C83:D83"/>
    <mergeCell ref="E83:F83"/>
    <mergeCell ref="G83:I83"/>
    <mergeCell ref="E80:F80"/>
    <mergeCell ref="G80:H80"/>
    <mergeCell ref="E81:F81"/>
    <mergeCell ref="G81:H81"/>
    <mergeCell ref="E34:F34"/>
    <mergeCell ref="G34:H34"/>
    <mergeCell ref="A35:D35"/>
    <mergeCell ref="E35:I35"/>
    <mergeCell ref="E36:F36"/>
    <mergeCell ref="G36:H36"/>
    <mergeCell ref="A31:B31"/>
    <mergeCell ref="D31:G31"/>
    <mergeCell ref="A32:B32"/>
    <mergeCell ref="E32:F32"/>
    <mergeCell ref="G32:H32"/>
    <mergeCell ref="A33:B33"/>
    <mergeCell ref="D33:G33"/>
    <mergeCell ref="E30:F30"/>
    <mergeCell ref="G30:H30"/>
    <mergeCell ref="A25:B25"/>
    <mergeCell ref="C25:J25"/>
    <mergeCell ref="E26:F26"/>
    <mergeCell ref="G26:H26"/>
    <mergeCell ref="A27:B27"/>
    <mergeCell ref="C27:J27"/>
    <mergeCell ref="E28:F28"/>
    <mergeCell ref="G28:H28"/>
    <mergeCell ref="A29:B29"/>
    <mergeCell ref="E29:F29"/>
    <mergeCell ref="G29:H29"/>
    <mergeCell ref="E22:F22"/>
    <mergeCell ref="G22:H22"/>
    <mergeCell ref="A23:B23"/>
    <mergeCell ref="C23:J23"/>
    <mergeCell ref="E24:F24"/>
    <mergeCell ref="G24:H24"/>
    <mergeCell ref="E20:F20"/>
    <mergeCell ref="G20:H20"/>
    <mergeCell ref="A21:B21"/>
    <mergeCell ref="C21:D21"/>
    <mergeCell ref="E21:F21"/>
    <mergeCell ref="G21:J21"/>
    <mergeCell ref="A19:B19"/>
    <mergeCell ref="C19:J19"/>
    <mergeCell ref="A15:B15"/>
    <mergeCell ref="C15:D15"/>
    <mergeCell ref="E15:F15"/>
    <mergeCell ref="H15:I15"/>
    <mergeCell ref="E16:F16"/>
    <mergeCell ref="G16:H16"/>
    <mergeCell ref="C17:D17"/>
    <mergeCell ref="A18:B18"/>
    <mergeCell ref="C18:D18"/>
    <mergeCell ref="E18:F18"/>
    <mergeCell ref="G18:H18"/>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82:D82" xr:uid="{00000000-0002-0000-0000-000000000000}">
      <formula1>$J$80:$J$81</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scale="6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I135"/>
  <sheetViews>
    <sheetView showGridLines="0" view="pageBreakPreview" zoomScaleNormal="100" zoomScaleSheetLayoutView="100" workbookViewId="0">
      <selection sqref="A1:I1"/>
    </sheetView>
  </sheetViews>
  <sheetFormatPr defaultColWidth="8.90625" defaultRowHeight="12.5" x14ac:dyDescent="0.25"/>
  <cols>
    <col min="1" max="7" width="8.90625" style="45"/>
    <col min="8" max="9" width="16.453125" style="46" customWidth="1"/>
    <col min="10" max="10" width="10.36328125" style="45" bestFit="1" customWidth="1"/>
    <col min="11" max="16384" width="8.90625" style="45"/>
  </cols>
  <sheetData>
    <row r="1" spans="1:9" x14ac:dyDescent="0.25">
      <c r="A1" s="197" t="s">
        <v>1</v>
      </c>
      <c r="B1" s="198"/>
      <c r="C1" s="198"/>
      <c r="D1" s="198"/>
      <c r="E1" s="198"/>
      <c r="F1" s="198"/>
      <c r="G1" s="198"/>
      <c r="H1" s="198"/>
      <c r="I1" s="198"/>
    </row>
    <row r="2" spans="1:9" x14ac:dyDescent="0.25">
      <c r="A2" s="199" t="s">
        <v>497</v>
      </c>
      <c r="B2" s="200"/>
      <c r="C2" s="200"/>
      <c r="D2" s="200"/>
      <c r="E2" s="200"/>
      <c r="F2" s="200"/>
      <c r="G2" s="200"/>
      <c r="H2" s="200"/>
      <c r="I2" s="200"/>
    </row>
    <row r="3" spans="1:9" x14ac:dyDescent="0.25">
      <c r="A3" s="201" t="s">
        <v>440</v>
      </c>
      <c r="B3" s="202"/>
      <c r="C3" s="202"/>
      <c r="D3" s="202"/>
      <c r="E3" s="202"/>
      <c r="F3" s="202"/>
      <c r="G3" s="202"/>
      <c r="H3" s="202"/>
      <c r="I3" s="202"/>
    </row>
    <row r="4" spans="1:9" x14ac:dyDescent="0.25">
      <c r="A4" s="203" t="s">
        <v>498</v>
      </c>
      <c r="B4" s="204"/>
      <c r="C4" s="204"/>
      <c r="D4" s="204"/>
      <c r="E4" s="204"/>
      <c r="F4" s="204"/>
      <c r="G4" s="204"/>
      <c r="H4" s="204"/>
      <c r="I4" s="205"/>
    </row>
    <row r="5" spans="1:9" ht="31.5" x14ac:dyDescent="0.25">
      <c r="A5" s="208" t="s">
        <v>2</v>
      </c>
      <c r="B5" s="209"/>
      <c r="C5" s="209"/>
      <c r="D5" s="209"/>
      <c r="E5" s="209"/>
      <c r="F5" s="209"/>
      <c r="G5" s="48" t="s">
        <v>101</v>
      </c>
      <c r="H5" s="6" t="s">
        <v>294</v>
      </c>
      <c r="I5" s="6" t="s">
        <v>295</v>
      </c>
    </row>
    <row r="6" spans="1:9" x14ac:dyDescent="0.25">
      <c r="A6" s="206">
        <v>1</v>
      </c>
      <c r="B6" s="207"/>
      <c r="C6" s="207"/>
      <c r="D6" s="207"/>
      <c r="E6" s="207"/>
      <c r="F6" s="207"/>
      <c r="G6" s="47">
        <v>2</v>
      </c>
      <c r="H6" s="6">
        <v>3</v>
      </c>
      <c r="I6" s="6">
        <v>4</v>
      </c>
    </row>
    <row r="7" spans="1:9" x14ac:dyDescent="0.25">
      <c r="A7" s="210"/>
      <c r="B7" s="210"/>
      <c r="C7" s="210"/>
      <c r="D7" s="210"/>
      <c r="E7" s="210"/>
      <c r="F7" s="210"/>
      <c r="G7" s="210"/>
      <c r="H7" s="210"/>
      <c r="I7" s="210"/>
    </row>
    <row r="8" spans="1:9" ht="12.75" customHeight="1" x14ac:dyDescent="0.25">
      <c r="A8" s="211" t="s">
        <v>4</v>
      </c>
      <c r="B8" s="211"/>
      <c r="C8" s="211"/>
      <c r="D8" s="211"/>
      <c r="E8" s="211"/>
      <c r="F8" s="211"/>
      <c r="G8" s="7">
        <v>1</v>
      </c>
      <c r="H8" s="91">
        <v>0</v>
      </c>
      <c r="I8" s="91">
        <v>0</v>
      </c>
    </row>
    <row r="9" spans="1:9" ht="12.75" customHeight="1" x14ac:dyDescent="0.25">
      <c r="A9" s="196" t="s">
        <v>300</v>
      </c>
      <c r="B9" s="196"/>
      <c r="C9" s="196"/>
      <c r="D9" s="196"/>
      <c r="E9" s="196"/>
      <c r="F9" s="196"/>
      <c r="G9" s="8">
        <v>2</v>
      </c>
      <c r="H9" s="92">
        <f>H10+H17+H27+H38+H43</f>
        <v>566176607</v>
      </c>
      <c r="I9" s="92">
        <f>I10+I17+I27+I38+I43</f>
        <v>581109127</v>
      </c>
    </row>
    <row r="10" spans="1:9" ht="12.75" customHeight="1" x14ac:dyDescent="0.25">
      <c r="A10" s="195" t="s">
        <v>5</v>
      </c>
      <c r="B10" s="195"/>
      <c r="C10" s="195"/>
      <c r="D10" s="195"/>
      <c r="E10" s="195"/>
      <c r="F10" s="195"/>
      <c r="G10" s="8">
        <v>3</v>
      </c>
      <c r="H10" s="92">
        <f>H11+H12+H13+H14+H15+H16</f>
        <v>222965831</v>
      </c>
      <c r="I10" s="92">
        <f>I11+I12+I13+I14+I15+I16</f>
        <v>228877855</v>
      </c>
    </row>
    <row r="11" spans="1:9" ht="12.75" customHeight="1" x14ac:dyDescent="0.25">
      <c r="A11" s="194" t="s">
        <v>6</v>
      </c>
      <c r="B11" s="194"/>
      <c r="C11" s="194"/>
      <c r="D11" s="194"/>
      <c r="E11" s="194"/>
      <c r="F11" s="194"/>
      <c r="G11" s="7">
        <v>4</v>
      </c>
      <c r="H11" s="91">
        <v>0</v>
      </c>
      <c r="I11" s="91">
        <v>0</v>
      </c>
    </row>
    <row r="12" spans="1:9" ht="23" customHeight="1" x14ac:dyDescent="0.25">
      <c r="A12" s="194" t="s">
        <v>7</v>
      </c>
      <c r="B12" s="194"/>
      <c r="C12" s="194"/>
      <c r="D12" s="194"/>
      <c r="E12" s="194"/>
      <c r="F12" s="194"/>
      <c r="G12" s="7">
        <v>5</v>
      </c>
      <c r="H12" s="91">
        <v>120577562</v>
      </c>
      <c r="I12" s="91">
        <v>126382388</v>
      </c>
    </row>
    <row r="13" spans="1:9" ht="12.75" customHeight="1" x14ac:dyDescent="0.25">
      <c r="A13" s="194" t="s">
        <v>8</v>
      </c>
      <c r="B13" s="194"/>
      <c r="C13" s="194"/>
      <c r="D13" s="194"/>
      <c r="E13" s="194"/>
      <c r="F13" s="194"/>
      <c r="G13" s="7">
        <v>6</v>
      </c>
      <c r="H13" s="91">
        <v>98729401</v>
      </c>
      <c r="I13" s="91">
        <v>98650570</v>
      </c>
    </row>
    <row r="14" spans="1:9" ht="12.75" customHeight="1" x14ac:dyDescent="0.25">
      <c r="A14" s="194" t="s">
        <v>9</v>
      </c>
      <c r="B14" s="194"/>
      <c r="C14" s="194"/>
      <c r="D14" s="194"/>
      <c r="E14" s="194"/>
      <c r="F14" s="194"/>
      <c r="G14" s="7">
        <v>7</v>
      </c>
      <c r="H14" s="91">
        <v>0</v>
      </c>
      <c r="I14" s="91">
        <v>0</v>
      </c>
    </row>
    <row r="15" spans="1:9" ht="12.75" customHeight="1" x14ac:dyDescent="0.25">
      <c r="A15" s="194" t="s">
        <v>10</v>
      </c>
      <c r="B15" s="194"/>
      <c r="C15" s="194"/>
      <c r="D15" s="194"/>
      <c r="E15" s="194"/>
      <c r="F15" s="194"/>
      <c r="G15" s="7">
        <v>8</v>
      </c>
      <c r="H15" s="91">
        <v>3147571</v>
      </c>
      <c r="I15" s="91">
        <v>3350844</v>
      </c>
    </row>
    <row r="16" spans="1:9" ht="12.75" customHeight="1" x14ac:dyDescent="0.25">
      <c r="A16" s="194" t="s">
        <v>11</v>
      </c>
      <c r="B16" s="194"/>
      <c r="C16" s="194"/>
      <c r="D16" s="194"/>
      <c r="E16" s="194"/>
      <c r="F16" s="194"/>
      <c r="G16" s="7">
        <v>9</v>
      </c>
      <c r="H16" s="91">
        <v>511297</v>
      </c>
      <c r="I16" s="91">
        <v>494053</v>
      </c>
    </row>
    <row r="17" spans="1:9" ht="12.75" customHeight="1" x14ac:dyDescent="0.25">
      <c r="A17" s="195" t="s">
        <v>12</v>
      </c>
      <c r="B17" s="195"/>
      <c r="C17" s="195"/>
      <c r="D17" s="195"/>
      <c r="E17" s="195"/>
      <c r="F17" s="195"/>
      <c r="G17" s="8">
        <v>10</v>
      </c>
      <c r="H17" s="92">
        <f>H18+H19+H20+H21+H22+H23+H24+H25+H26</f>
        <v>318601655</v>
      </c>
      <c r="I17" s="92">
        <f>I18+I19+I20+I21+I22+I23+I24+I25+I26</f>
        <v>326519860</v>
      </c>
    </row>
    <row r="18" spans="1:9" ht="12.75" customHeight="1" x14ac:dyDescent="0.25">
      <c r="A18" s="194" t="s">
        <v>13</v>
      </c>
      <c r="B18" s="194"/>
      <c r="C18" s="194"/>
      <c r="D18" s="194"/>
      <c r="E18" s="194"/>
      <c r="F18" s="194"/>
      <c r="G18" s="7">
        <v>11</v>
      </c>
      <c r="H18" s="91">
        <v>15194295</v>
      </c>
      <c r="I18" s="91">
        <v>15190878</v>
      </c>
    </row>
    <row r="19" spans="1:9" ht="12.75" customHeight="1" x14ac:dyDescent="0.25">
      <c r="A19" s="194" t="s">
        <v>14</v>
      </c>
      <c r="B19" s="194"/>
      <c r="C19" s="194"/>
      <c r="D19" s="194"/>
      <c r="E19" s="194"/>
      <c r="F19" s="194"/>
      <c r="G19" s="7">
        <v>12</v>
      </c>
      <c r="H19" s="91">
        <v>128381422</v>
      </c>
      <c r="I19" s="91">
        <v>135411190</v>
      </c>
    </row>
    <row r="20" spans="1:9" ht="12.75" customHeight="1" x14ac:dyDescent="0.25">
      <c r="A20" s="194" t="s">
        <v>15</v>
      </c>
      <c r="B20" s="194"/>
      <c r="C20" s="194"/>
      <c r="D20" s="194"/>
      <c r="E20" s="194"/>
      <c r="F20" s="194"/>
      <c r="G20" s="7">
        <v>13</v>
      </c>
      <c r="H20" s="91">
        <v>142903023</v>
      </c>
      <c r="I20" s="91">
        <v>141327638</v>
      </c>
    </row>
    <row r="21" spans="1:9" ht="12.75" customHeight="1" x14ac:dyDescent="0.25">
      <c r="A21" s="194" t="s">
        <v>16</v>
      </c>
      <c r="B21" s="194"/>
      <c r="C21" s="194"/>
      <c r="D21" s="194"/>
      <c r="E21" s="194"/>
      <c r="F21" s="194"/>
      <c r="G21" s="7">
        <v>14</v>
      </c>
      <c r="H21" s="91">
        <v>0</v>
      </c>
      <c r="I21" s="91">
        <v>0</v>
      </c>
    </row>
    <row r="22" spans="1:9" ht="12.75" customHeight="1" x14ac:dyDescent="0.25">
      <c r="A22" s="194" t="s">
        <v>17</v>
      </c>
      <c r="B22" s="194"/>
      <c r="C22" s="194"/>
      <c r="D22" s="194"/>
      <c r="E22" s="194"/>
      <c r="F22" s="194"/>
      <c r="G22" s="7">
        <v>15</v>
      </c>
      <c r="H22" s="91">
        <v>0</v>
      </c>
      <c r="I22" s="91">
        <v>0</v>
      </c>
    </row>
    <row r="23" spans="1:9" ht="12.75" customHeight="1" x14ac:dyDescent="0.25">
      <c r="A23" s="194" t="s">
        <v>18</v>
      </c>
      <c r="B23" s="194"/>
      <c r="C23" s="194"/>
      <c r="D23" s="194"/>
      <c r="E23" s="194"/>
      <c r="F23" s="194"/>
      <c r="G23" s="7">
        <v>16</v>
      </c>
      <c r="H23" s="91">
        <v>12000232</v>
      </c>
      <c r="I23" s="91">
        <v>12948190</v>
      </c>
    </row>
    <row r="24" spans="1:9" ht="12.75" customHeight="1" x14ac:dyDescent="0.25">
      <c r="A24" s="194" t="s">
        <v>19</v>
      </c>
      <c r="B24" s="194"/>
      <c r="C24" s="194"/>
      <c r="D24" s="194"/>
      <c r="E24" s="194"/>
      <c r="F24" s="194"/>
      <c r="G24" s="7">
        <v>17</v>
      </c>
      <c r="H24" s="91">
        <v>13154440</v>
      </c>
      <c r="I24" s="91">
        <v>14732691</v>
      </c>
    </row>
    <row r="25" spans="1:9" ht="12.75" customHeight="1" x14ac:dyDescent="0.25">
      <c r="A25" s="194" t="s">
        <v>20</v>
      </c>
      <c r="B25" s="194"/>
      <c r="C25" s="194"/>
      <c r="D25" s="194"/>
      <c r="E25" s="194"/>
      <c r="F25" s="194"/>
      <c r="G25" s="7">
        <v>18</v>
      </c>
      <c r="H25" s="91">
        <v>0</v>
      </c>
      <c r="I25" s="91">
        <v>0</v>
      </c>
    </row>
    <row r="26" spans="1:9" ht="12.75" customHeight="1" x14ac:dyDescent="0.25">
      <c r="A26" s="194" t="s">
        <v>21</v>
      </c>
      <c r="B26" s="194"/>
      <c r="C26" s="194"/>
      <c r="D26" s="194"/>
      <c r="E26" s="194"/>
      <c r="F26" s="194"/>
      <c r="G26" s="7">
        <v>19</v>
      </c>
      <c r="H26" s="91">
        <v>6968243</v>
      </c>
      <c r="I26" s="91">
        <v>6909273</v>
      </c>
    </row>
    <row r="27" spans="1:9" ht="12.75" customHeight="1" x14ac:dyDescent="0.25">
      <c r="A27" s="195" t="s">
        <v>22</v>
      </c>
      <c r="B27" s="195"/>
      <c r="C27" s="195"/>
      <c r="D27" s="195"/>
      <c r="E27" s="195"/>
      <c r="F27" s="195"/>
      <c r="G27" s="8">
        <v>20</v>
      </c>
      <c r="H27" s="92">
        <f>SUM(H28:H37)</f>
        <v>3899311</v>
      </c>
      <c r="I27" s="92">
        <f>SUM(I28:I37)</f>
        <v>4104302</v>
      </c>
    </row>
    <row r="28" spans="1:9" ht="12.75" customHeight="1" x14ac:dyDescent="0.25">
      <c r="A28" s="194" t="s">
        <v>23</v>
      </c>
      <c r="B28" s="194"/>
      <c r="C28" s="194"/>
      <c r="D28" s="194"/>
      <c r="E28" s="194"/>
      <c r="F28" s="194"/>
      <c r="G28" s="7">
        <v>21</v>
      </c>
      <c r="H28" s="91">
        <v>0</v>
      </c>
      <c r="I28" s="91">
        <v>0</v>
      </c>
    </row>
    <row r="29" spans="1:9" ht="12.75" customHeight="1" x14ac:dyDescent="0.25">
      <c r="A29" s="194" t="s">
        <v>24</v>
      </c>
      <c r="B29" s="194"/>
      <c r="C29" s="194"/>
      <c r="D29" s="194"/>
      <c r="E29" s="194"/>
      <c r="F29" s="194"/>
      <c r="G29" s="7">
        <v>22</v>
      </c>
      <c r="H29" s="91">
        <v>0</v>
      </c>
      <c r="I29" s="91">
        <v>0</v>
      </c>
    </row>
    <row r="30" spans="1:9" ht="12.75" customHeight="1" x14ac:dyDescent="0.25">
      <c r="A30" s="194" t="s">
        <v>25</v>
      </c>
      <c r="B30" s="194"/>
      <c r="C30" s="194"/>
      <c r="D30" s="194"/>
      <c r="E30" s="194"/>
      <c r="F30" s="194"/>
      <c r="G30" s="7">
        <v>23</v>
      </c>
      <c r="H30" s="91">
        <v>0</v>
      </c>
      <c r="I30" s="91">
        <v>0</v>
      </c>
    </row>
    <row r="31" spans="1:9" ht="24" customHeight="1" x14ac:dyDescent="0.25">
      <c r="A31" s="194" t="s">
        <v>26</v>
      </c>
      <c r="B31" s="194"/>
      <c r="C31" s="194"/>
      <c r="D31" s="194"/>
      <c r="E31" s="194"/>
      <c r="F31" s="194"/>
      <c r="G31" s="7">
        <v>24</v>
      </c>
      <c r="H31" s="91">
        <v>0</v>
      </c>
      <c r="I31" s="91">
        <v>0</v>
      </c>
    </row>
    <row r="32" spans="1:9" ht="23.4" customHeight="1" x14ac:dyDescent="0.25">
      <c r="A32" s="194" t="s">
        <v>27</v>
      </c>
      <c r="B32" s="194"/>
      <c r="C32" s="194"/>
      <c r="D32" s="194"/>
      <c r="E32" s="194"/>
      <c r="F32" s="194"/>
      <c r="G32" s="7">
        <v>25</v>
      </c>
      <c r="H32" s="91">
        <v>0</v>
      </c>
      <c r="I32" s="91">
        <v>0</v>
      </c>
    </row>
    <row r="33" spans="1:9" ht="21.65" customHeight="1" x14ac:dyDescent="0.25">
      <c r="A33" s="194" t="s">
        <v>28</v>
      </c>
      <c r="B33" s="194"/>
      <c r="C33" s="194"/>
      <c r="D33" s="194"/>
      <c r="E33" s="194"/>
      <c r="F33" s="194"/>
      <c r="G33" s="7">
        <v>26</v>
      </c>
      <c r="H33" s="91">
        <v>0</v>
      </c>
      <c r="I33" s="91">
        <v>0</v>
      </c>
    </row>
    <row r="34" spans="1:9" ht="12.75" customHeight="1" x14ac:dyDescent="0.25">
      <c r="A34" s="194" t="s">
        <v>29</v>
      </c>
      <c r="B34" s="194"/>
      <c r="C34" s="194"/>
      <c r="D34" s="194"/>
      <c r="E34" s="194"/>
      <c r="F34" s="194"/>
      <c r="G34" s="7">
        <v>27</v>
      </c>
      <c r="H34" s="91">
        <v>0</v>
      </c>
      <c r="I34" s="91">
        <v>0</v>
      </c>
    </row>
    <row r="35" spans="1:9" ht="12.75" customHeight="1" x14ac:dyDescent="0.25">
      <c r="A35" s="194" t="s">
        <v>30</v>
      </c>
      <c r="B35" s="194"/>
      <c r="C35" s="194"/>
      <c r="D35" s="194"/>
      <c r="E35" s="194"/>
      <c r="F35" s="194"/>
      <c r="G35" s="7">
        <v>28</v>
      </c>
      <c r="H35" s="91">
        <v>3790974</v>
      </c>
      <c r="I35" s="91">
        <v>3995998</v>
      </c>
    </row>
    <row r="36" spans="1:9" ht="12.75" customHeight="1" x14ac:dyDescent="0.25">
      <c r="A36" s="194" t="s">
        <v>31</v>
      </c>
      <c r="B36" s="194"/>
      <c r="C36" s="194"/>
      <c r="D36" s="194"/>
      <c r="E36" s="194"/>
      <c r="F36" s="194"/>
      <c r="G36" s="7">
        <v>29</v>
      </c>
      <c r="H36" s="91">
        <v>0</v>
      </c>
      <c r="I36" s="91">
        <v>0</v>
      </c>
    </row>
    <row r="37" spans="1:9" ht="12.75" customHeight="1" x14ac:dyDescent="0.25">
      <c r="A37" s="194" t="s">
        <v>32</v>
      </c>
      <c r="B37" s="194"/>
      <c r="C37" s="194"/>
      <c r="D37" s="194"/>
      <c r="E37" s="194"/>
      <c r="F37" s="194"/>
      <c r="G37" s="7">
        <v>30</v>
      </c>
      <c r="H37" s="91">
        <v>108337</v>
      </c>
      <c r="I37" s="91">
        <v>108304</v>
      </c>
    </row>
    <row r="38" spans="1:9" ht="12.75" customHeight="1" x14ac:dyDescent="0.25">
      <c r="A38" s="195" t="s">
        <v>33</v>
      </c>
      <c r="B38" s="195"/>
      <c r="C38" s="195"/>
      <c r="D38" s="195"/>
      <c r="E38" s="195"/>
      <c r="F38" s="195"/>
      <c r="G38" s="8">
        <v>31</v>
      </c>
      <c r="H38" s="92">
        <f>H39+H40+H41+H42</f>
        <v>12585561</v>
      </c>
      <c r="I38" s="92">
        <f>I39+I40+I41+I42</f>
        <v>12585561</v>
      </c>
    </row>
    <row r="39" spans="1:9" ht="12.75" customHeight="1" x14ac:dyDescent="0.25">
      <c r="A39" s="194" t="s">
        <v>34</v>
      </c>
      <c r="B39" s="194"/>
      <c r="C39" s="194"/>
      <c r="D39" s="194"/>
      <c r="E39" s="194"/>
      <c r="F39" s="194"/>
      <c r="G39" s="7">
        <v>32</v>
      </c>
      <c r="H39" s="91">
        <v>0</v>
      </c>
      <c r="I39" s="91">
        <v>0</v>
      </c>
    </row>
    <row r="40" spans="1:9" ht="12.75" customHeight="1" x14ac:dyDescent="0.25">
      <c r="A40" s="194" t="s">
        <v>35</v>
      </c>
      <c r="B40" s="194"/>
      <c r="C40" s="194"/>
      <c r="D40" s="194"/>
      <c r="E40" s="194"/>
      <c r="F40" s="194"/>
      <c r="G40" s="7">
        <v>33</v>
      </c>
      <c r="H40" s="91">
        <v>0</v>
      </c>
      <c r="I40" s="91">
        <v>0</v>
      </c>
    </row>
    <row r="41" spans="1:9" ht="12.75" customHeight="1" x14ac:dyDescent="0.25">
      <c r="A41" s="194" t="s">
        <v>36</v>
      </c>
      <c r="B41" s="194"/>
      <c r="C41" s="194"/>
      <c r="D41" s="194"/>
      <c r="E41" s="194"/>
      <c r="F41" s="194"/>
      <c r="G41" s="7">
        <v>34</v>
      </c>
      <c r="H41" s="91">
        <v>0</v>
      </c>
      <c r="I41" s="91">
        <v>0</v>
      </c>
    </row>
    <row r="42" spans="1:9" ht="12.75" customHeight="1" x14ac:dyDescent="0.25">
      <c r="A42" s="194" t="s">
        <v>37</v>
      </c>
      <c r="B42" s="194"/>
      <c r="C42" s="194"/>
      <c r="D42" s="194"/>
      <c r="E42" s="194"/>
      <c r="F42" s="194"/>
      <c r="G42" s="7">
        <v>35</v>
      </c>
      <c r="H42" s="91">
        <v>12585561</v>
      </c>
      <c r="I42" s="91">
        <v>12585561</v>
      </c>
    </row>
    <row r="43" spans="1:9" ht="12.75" customHeight="1" x14ac:dyDescent="0.25">
      <c r="A43" s="194" t="s">
        <v>38</v>
      </c>
      <c r="B43" s="194"/>
      <c r="C43" s="194"/>
      <c r="D43" s="194"/>
      <c r="E43" s="194"/>
      <c r="F43" s="194"/>
      <c r="G43" s="7">
        <v>36</v>
      </c>
      <c r="H43" s="91">
        <v>8124249</v>
      </c>
      <c r="I43" s="91">
        <v>9021549</v>
      </c>
    </row>
    <row r="44" spans="1:9" ht="12.75" customHeight="1" x14ac:dyDescent="0.25">
      <c r="A44" s="196" t="s">
        <v>301</v>
      </c>
      <c r="B44" s="196"/>
      <c r="C44" s="196"/>
      <c r="D44" s="196"/>
      <c r="E44" s="196"/>
      <c r="F44" s="196"/>
      <c r="G44" s="8">
        <v>37</v>
      </c>
      <c r="H44" s="92">
        <f>H45+H53+H60+H70</f>
        <v>526977008</v>
      </c>
      <c r="I44" s="92">
        <f>I45+I53+I60+I70</f>
        <v>548076383</v>
      </c>
    </row>
    <row r="45" spans="1:9" ht="12.75" customHeight="1" x14ac:dyDescent="0.25">
      <c r="A45" s="195" t="s">
        <v>39</v>
      </c>
      <c r="B45" s="195"/>
      <c r="C45" s="195"/>
      <c r="D45" s="195"/>
      <c r="E45" s="195"/>
      <c r="F45" s="195"/>
      <c r="G45" s="8">
        <v>38</v>
      </c>
      <c r="H45" s="92">
        <f>SUM(H46:H52)</f>
        <v>148827899</v>
      </c>
      <c r="I45" s="92">
        <f>SUM(I46:I52)</f>
        <v>164711195</v>
      </c>
    </row>
    <row r="46" spans="1:9" ht="12.75" customHeight="1" x14ac:dyDescent="0.25">
      <c r="A46" s="194" t="s">
        <v>40</v>
      </c>
      <c r="B46" s="194"/>
      <c r="C46" s="194"/>
      <c r="D46" s="194"/>
      <c r="E46" s="194"/>
      <c r="F46" s="194"/>
      <c r="G46" s="7">
        <v>39</v>
      </c>
      <c r="H46" s="91">
        <v>28345846</v>
      </c>
      <c r="I46" s="91">
        <v>30004987</v>
      </c>
    </row>
    <row r="47" spans="1:9" ht="12.75" customHeight="1" x14ac:dyDescent="0.25">
      <c r="A47" s="194" t="s">
        <v>41</v>
      </c>
      <c r="B47" s="194"/>
      <c r="C47" s="194"/>
      <c r="D47" s="194"/>
      <c r="E47" s="194"/>
      <c r="F47" s="194"/>
      <c r="G47" s="7">
        <v>40</v>
      </c>
      <c r="H47" s="91">
        <v>2150960</v>
      </c>
      <c r="I47" s="91">
        <v>3038765</v>
      </c>
    </row>
    <row r="48" spans="1:9" ht="12.75" customHeight="1" x14ac:dyDescent="0.25">
      <c r="A48" s="194" t="s">
        <v>42</v>
      </c>
      <c r="B48" s="194"/>
      <c r="C48" s="194"/>
      <c r="D48" s="194"/>
      <c r="E48" s="194"/>
      <c r="F48" s="194"/>
      <c r="G48" s="7">
        <v>41</v>
      </c>
      <c r="H48" s="91">
        <v>49100241</v>
      </c>
      <c r="I48" s="91">
        <v>51956905</v>
      </c>
    </row>
    <row r="49" spans="1:9" ht="12.75" customHeight="1" x14ac:dyDescent="0.25">
      <c r="A49" s="194" t="s">
        <v>43</v>
      </c>
      <c r="B49" s="194"/>
      <c r="C49" s="194"/>
      <c r="D49" s="194"/>
      <c r="E49" s="194"/>
      <c r="F49" s="194"/>
      <c r="G49" s="7">
        <v>42</v>
      </c>
      <c r="H49" s="91">
        <v>63943182</v>
      </c>
      <c r="I49" s="91">
        <v>74600030</v>
      </c>
    </row>
    <row r="50" spans="1:9" ht="12.75" customHeight="1" x14ac:dyDescent="0.25">
      <c r="A50" s="194" t="s">
        <v>44</v>
      </c>
      <c r="B50" s="194"/>
      <c r="C50" s="194"/>
      <c r="D50" s="194"/>
      <c r="E50" s="194"/>
      <c r="F50" s="194"/>
      <c r="G50" s="7">
        <v>43</v>
      </c>
      <c r="H50" s="91">
        <v>377302</v>
      </c>
      <c r="I50" s="91">
        <v>205466</v>
      </c>
    </row>
    <row r="51" spans="1:9" ht="12.75" customHeight="1" x14ac:dyDescent="0.25">
      <c r="A51" s="194" t="s">
        <v>45</v>
      </c>
      <c r="B51" s="194"/>
      <c r="C51" s="194"/>
      <c r="D51" s="194"/>
      <c r="E51" s="194"/>
      <c r="F51" s="194"/>
      <c r="G51" s="7">
        <v>44</v>
      </c>
      <c r="H51" s="91">
        <v>4910368</v>
      </c>
      <c r="I51" s="91">
        <v>4905042</v>
      </c>
    </row>
    <row r="52" spans="1:9" ht="12.75" customHeight="1" x14ac:dyDescent="0.25">
      <c r="A52" s="194" t="s">
        <v>46</v>
      </c>
      <c r="B52" s="194"/>
      <c r="C52" s="194"/>
      <c r="D52" s="194"/>
      <c r="E52" s="194"/>
      <c r="F52" s="194"/>
      <c r="G52" s="7">
        <v>45</v>
      </c>
      <c r="H52" s="91">
        <v>0</v>
      </c>
      <c r="I52" s="91">
        <v>0</v>
      </c>
    </row>
    <row r="53" spans="1:9" ht="12.75" customHeight="1" x14ac:dyDescent="0.25">
      <c r="A53" s="195" t="s">
        <v>47</v>
      </c>
      <c r="B53" s="195"/>
      <c r="C53" s="195"/>
      <c r="D53" s="195"/>
      <c r="E53" s="195"/>
      <c r="F53" s="195"/>
      <c r="G53" s="8">
        <v>46</v>
      </c>
      <c r="H53" s="92">
        <f>SUM(H54:H59)</f>
        <v>264673004</v>
      </c>
      <c r="I53" s="92">
        <f>SUM(I54:I59)</f>
        <v>270943345</v>
      </c>
    </row>
    <row r="54" spans="1:9" ht="12.75" customHeight="1" x14ac:dyDescent="0.25">
      <c r="A54" s="194" t="s">
        <v>48</v>
      </c>
      <c r="B54" s="194"/>
      <c r="C54" s="194"/>
      <c r="D54" s="194"/>
      <c r="E54" s="194"/>
      <c r="F54" s="194"/>
      <c r="G54" s="7">
        <v>47</v>
      </c>
      <c r="H54" s="91">
        <v>0</v>
      </c>
      <c r="I54" s="91">
        <v>0</v>
      </c>
    </row>
    <row r="55" spans="1:9" ht="12.75" customHeight="1" x14ac:dyDescent="0.25">
      <c r="A55" s="194" t="s">
        <v>49</v>
      </c>
      <c r="B55" s="194"/>
      <c r="C55" s="194"/>
      <c r="D55" s="194"/>
      <c r="E55" s="194"/>
      <c r="F55" s="194"/>
      <c r="G55" s="7">
        <v>48</v>
      </c>
      <c r="H55" s="91">
        <v>0</v>
      </c>
      <c r="I55" s="91">
        <v>0</v>
      </c>
    </row>
    <row r="56" spans="1:9" ht="12.75" customHeight="1" x14ac:dyDescent="0.25">
      <c r="A56" s="194" t="s">
        <v>50</v>
      </c>
      <c r="B56" s="194"/>
      <c r="C56" s="194"/>
      <c r="D56" s="194"/>
      <c r="E56" s="194"/>
      <c r="F56" s="194"/>
      <c r="G56" s="7">
        <v>49</v>
      </c>
      <c r="H56" s="91">
        <v>224376057</v>
      </c>
      <c r="I56" s="91">
        <v>225777257</v>
      </c>
    </row>
    <row r="57" spans="1:9" ht="12.75" customHeight="1" x14ac:dyDescent="0.25">
      <c r="A57" s="194" t="s">
        <v>51</v>
      </c>
      <c r="B57" s="194"/>
      <c r="C57" s="194"/>
      <c r="D57" s="194"/>
      <c r="E57" s="194"/>
      <c r="F57" s="194"/>
      <c r="G57" s="7">
        <v>50</v>
      </c>
      <c r="H57" s="91">
        <v>0</v>
      </c>
      <c r="I57" s="91">
        <v>0</v>
      </c>
    </row>
    <row r="58" spans="1:9" ht="12.75" customHeight="1" x14ac:dyDescent="0.25">
      <c r="A58" s="194" t="s">
        <v>52</v>
      </c>
      <c r="B58" s="194"/>
      <c r="C58" s="194"/>
      <c r="D58" s="194"/>
      <c r="E58" s="194"/>
      <c r="F58" s="194"/>
      <c r="G58" s="7">
        <v>51</v>
      </c>
      <c r="H58" s="91">
        <v>7833085</v>
      </c>
      <c r="I58" s="91">
        <v>8613079</v>
      </c>
    </row>
    <row r="59" spans="1:9" ht="12.75" customHeight="1" x14ac:dyDescent="0.25">
      <c r="A59" s="194" t="s">
        <v>53</v>
      </c>
      <c r="B59" s="194"/>
      <c r="C59" s="194"/>
      <c r="D59" s="194"/>
      <c r="E59" s="194"/>
      <c r="F59" s="194"/>
      <c r="G59" s="7">
        <v>52</v>
      </c>
      <c r="H59" s="91">
        <v>32463862</v>
      </c>
      <c r="I59" s="91">
        <v>36553009</v>
      </c>
    </row>
    <row r="60" spans="1:9" ht="12.75" customHeight="1" x14ac:dyDescent="0.25">
      <c r="A60" s="195" t="s">
        <v>54</v>
      </c>
      <c r="B60" s="195"/>
      <c r="C60" s="195"/>
      <c r="D60" s="195"/>
      <c r="E60" s="195"/>
      <c r="F60" s="195"/>
      <c r="G60" s="8">
        <v>53</v>
      </c>
      <c r="H60" s="92">
        <f>SUM(H61:H69)</f>
        <v>1173788</v>
      </c>
      <c r="I60" s="92">
        <f>SUM(I61:I69)</f>
        <v>1522563</v>
      </c>
    </row>
    <row r="61" spans="1:9" ht="12.75" customHeight="1" x14ac:dyDescent="0.25">
      <c r="A61" s="194" t="s">
        <v>23</v>
      </c>
      <c r="B61" s="194"/>
      <c r="C61" s="194"/>
      <c r="D61" s="194"/>
      <c r="E61" s="194"/>
      <c r="F61" s="194"/>
      <c r="G61" s="7">
        <v>54</v>
      </c>
      <c r="H61" s="91">
        <v>0</v>
      </c>
      <c r="I61" s="91">
        <v>0</v>
      </c>
    </row>
    <row r="62" spans="1:9" ht="27.65" customHeight="1" x14ac:dyDescent="0.25">
      <c r="A62" s="194" t="s">
        <v>24</v>
      </c>
      <c r="B62" s="194"/>
      <c r="C62" s="194"/>
      <c r="D62" s="194"/>
      <c r="E62" s="194"/>
      <c r="F62" s="194"/>
      <c r="G62" s="7">
        <v>55</v>
      </c>
      <c r="H62" s="91">
        <v>0</v>
      </c>
      <c r="I62" s="91">
        <v>0</v>
      </c>
    </row>
    <row r="63" spans="1:9" ht="12.75" customHeight="1" x14ac:dyDescent="0.25">
      <c r="A63" s="194" t="s">
        <v>25</v>
      </c>
      <c r="B63" s="194"/>
      <c r="C63" s="194"/>
      <c r="D63" s="194"/>
      <c r="E63" s="194"/>
      <c r="F63" s="194"/>
      <c r="G63" s="7">
        <v>56</v>
      </c>
      <c r="H63" s="91">
        <v>0</v>
      </c>
      <c r="I63" s="91">
        <v>0</v>
      </c>
    </row>
    <row r="64" spans="1:9" ht="26" customHeight="1" x14ac:dyDescent="0.25">
      <c r="A64" s="194" t="s">
        <v>55</v>
      </c>
      <c r="B64" s="194"/>
      <c r="C64" s="194"/>
      <c r="D64" s="194"/>
      <c r="E64" s="194"/>
      <c r="F64" s="194"/>
      <c r="G64" s="7">
        <v>57</v>
      </c>
      <c r="H64" s="91">
        <v>0</v>
      </c>
      <c r="I64" s="91">
        <v>0</v>
      </c>
    </row>
    <row r="65" spans="1:9" ht="21.65" customHeight="1" x14ac:dyDescent="0.25">
      <c r="A65" s="194" t="s">
        <v>27</v>
      </c>
      <c r="B65" s="194"/>
      <c r="C65" s="194"/>
      <c r="D65" s="194"/>
      <c r="E65" s="194"/>
      <c r="F65" s="194"/>
      <c r="G65" s="7">
        <v>58</v>
      </c>
      <c r="H65" s="91">
        <v>0</v>
      </c>
      <c r="I65" s="91">
        <v>0</v>
      </c>
    </row>
    <row r="66" spans="1:9" ht="21.65" customHeight="1" x14ac:dyDescent="0.25">
      <c r="A66" s="194" t="s">
        <v>28</v>
      </c>
      <c r="B66" s="194"/>
      <c r="C66" s="194"/>
      <c r="D66" s="194"/>
      <c r="E66" s="194"/>
      <c r="F66" s="194"/>
      <c r="G66" s="7">
        <v>59</v>
      </c>
      <c r="H66" s="91">
        <v>0</v>
      </c>
      <c r="I66" s="91">
        <v>0</v>
      </c>
    </row>
    <row r="67" spans="1:9" ht="12.75" customHeight="1" x14ac:dyDescent="0.25">
      <c r="A67" s="194" t="s">
        <v>29</v>
      </c>
      <c r="B67" s="194"/>
      <c r="C67" s="194"/>
      <c r="D67" s="194"/>
      <c r="E67" s="194"/>
      <c r="F67" s="194"/>
      <c r="G67" s="7">
        <v>60</v>
      </c>
      <c r="H67" s="91">
        <v>0</v>
      </c>
      <c r="I67" s="91">
        <v>0</v>
      </c>
    </row>
    <row r="68" spans="1:9" ht="12.75" customHeight="1" x14ac:dyDescent="0.25">
      <c r="A68" s="194" t="s">
        <v>30</v>
      </c>
      <c r="B68" s="194"/>
      <c r="C68" s="194"/>
      <c r="D68" s="194"/>
      <c r="E68" s="194"/>
      <c r="F68" s="194"/>
      <c r="G68" s="7">
        <v>61</v>
      </c>
      <c r="H68" s="91">
        <v>1173788</v>
      </c>
      <c r="I68" s="91">
        <v>1522563</v>
      </c>
    </row>
    <row r="69" spans="1:9" ht="12.75" customHeight="1" x14ac:dyDescent="0.25">
      <c r="A69" s="194" t="s">
        <v>56</v>
      </c>
      <c r="B69" s="194"/>
      <c r="C69" s="194"/>
      <c r="D69" s="194"/>
      <c r="E69" s="194"/>
      <c r="F69" s="194"/>
      <c r="G69" s="7">
        <v>62</v>
      </c>
      <c r="H69" s="91">
        <v>0</v>
      </c>
      <c r="I69" s="91">
        <v>0</v>
      </c>
    </row>
    <row r="70" spans="1:9" ht="12.75" customHeight="1" x14ac:dyDescent="0.25">
      <c r="A70" s="194" t="s">
        <v>57</v>
      </c>
      <c r="B70" s="194"/>
      <c r="C70" s="194"/>
      <c r="D70" s="194"/>
      <c r="E70" s="194"/>
      <c r="F70" s="194"/>
      <c r="G70" s="7">
        <v>63</v>
      </c>
      <c r="H70" s="91">
        <v>112302317</v>
      </c>
      <c r="I70" s="91">
        <v>110899280</v>
      </c>
    </row>
    <row r="71" spans="1:9" ht="12.75" customHeight="1" x14ac:dyDescent="0.25">
      <c r="A71" s="211" t="s">
        <v>58</v>
      </c>
      <c r="B71" s="211"/>
      <c r="C71" s="211"/>
      <c r="D71" s="211"/>
      <c r="E71" s="211"/>
      <c r="F71" s="211"/>
      <c r="G71" s="7">
        <v>64</v>
      </c>
      <c r="H71" s="91">
        <v>0</v>
      </c>
      <c r="I71" s="91">
        <v>0</v>
      </c>
    </row>
    <row r="72" spans="1:9" ht="12.75" customHeight="1" x14ac:dyDescent="0.25">
      <c r="A72" s="196" t="s">
        <v>302</v>
      </c>
      <c r="B72" s="196"/>
      <c r="C72" s="196"/>
      <c r="D72" s="196"/>
      <c r="E72" s="196"/>
      <c r="F72" s="196"/>
      <c r="G72" s="8">
        <v>65</v>
      </c>
      <c r="H72" s="92">
        <f>H8+H9+H44+H71</f>
        <v>1093153615</v>
      </c>
      <c r="I72" s="92">
        <f>I8+I9+I44+I71</f>
        <v>1129185510</v>
      </c>
    </row>
    <row r="73" spans="1:9" ht="12.75" customHeight="1" x14ac:dyDescent="0.25">
      <c r="A73" s="211" t="s">
        <v>59</v>
      </c>
      <c r="B73" s="211"/>
      <c r="C73" s="211"/>
      <c r="D73" s="211"/>
      <c r="E73" s="211"/>
      <c r="F73" s="211"/>
      <c r="G73" s="7">
        <v>66</v>
      </c>
      <c r="H73" s="91">
        <v>0</v>
      </c>
      <c r="I73" s="91">
        <v>0</v>
      </c>
    </row>
    <row r="74" spans="1:9" x14ac:dyDescent="0.25">
      <c r="A74" s="214" t="s">
        <v>60</v>
      </c>
      <c r="B74" s="215"/>
      <c r="C74" s="215"/>
      <c r="D74" s="215"/>
      <c r="E74" s="215"/>
      <c r="F74" s="215"/>
      <c r="G74" s="215"/>
      <c r="H74" s="215"/>
      <c r="I74" s="215"/>
    </row>
    <row r="75" spans="1:9" ht="24.75" customHeight="1" x14ac:dyDescent="0.25">
      <c r="A75" s="196" t="s">
        <v>442</v>
      </c>
      <c r="B75" s="196"/>
      <c r="C75" s="196"/>
      <c r="D75" s="196"/>
      <c r="E75" s="196"/>
      <c r="F75" s="196"/>
      <c r="G75" s="8">
        <v>67</v>
      </c>
      <c r="H75" s="93">
        <f>H76+H77+H78+H84+H85+H92+H95+H98</f>
        <v>470128516</v>
      </c>
      <c r="I75" s="93">
        <f>I76+I77+I78+I84+I85+I92+I95+I98</f>
        <v>484400748</v>
      </c>
    </row>
    <row r="76" spans="1:9" ht="12.75" customHeight="1" x14ac:dyDescent="0.25">
      <c r="A76" s="194" t="s">
        <v>61</v>
      </c>
      <c r="B76" s="194"/>
      <c r="C76" s="194"/>
      <c r="D76" s="194"/>
      <c r="E76" s="194"/>
      <c r="F76" s="194"/>
      <c r="G76" s="7">
        <v>68</v>
      </c>
      <c r="H76" s="91">
        <v>106697600</v>
      </c>
      <c r="I76" s="91">
        <v>106697600</v>
      </c>
    </row>
    <row r="77" spans="1:9" ht="12.75" customHeight="1" x14ac:dyDescent="0.25">
      <c r="A77" s="194" t="s">
        <v>62</v>
      </c>
      <c r="B77" s="194"/>
      <c r="C77" s="194"/>
      <c r="D77" s="194"/>
      <c r="E77" s="194"/>
      <c r="F77" s="194"/>
      <c r="G77" s="7">
        <v>69</v>
      </c>
      <c r="H77" s="91">
        <v>28166606</v>
      </c>
      <c r="I77" s="91">
        <v>28166606</v>
      </c>
    </row>
    <row r="78" spans="1:9" ht="12.75" customHeight="1" x14ac:dyDescent="0.25">
      <c r="A78" s="195" t="s">
        <v>63</v>
      </c>
      <c r="B78" s="195"/>
      <c r="C78" s="195"/>
      <c r="D78" s="195"/>
      <c r="E78" s="195"/>
      <c r="F78" s="195"/>
      <c r="G78" s="8">
        <v>70</v>
      </c>
      <c r="H78" s="93">
        <f>SUM(H79:H83)</f>
        <v>9695724</v>
      </c>
      <c r="I78" s="93">
        <f>SUM(I79:I83)</f>
        <v>11444595</v>
      </c>
    </row>
    <row r="79" spans="1:9" ht="12.75" customHeight="1" x14ac:dyDescent="0.25">
      <c r="A79" s="194" t="s">
        <v>64</v>
      </c>
      <c r="B79" s="194"/>
      <c r="C79" s="194"/>
      <c r="D79" s="194"/>
      <c r="E79" s="194"/>
      <c r="F79" s="194"/>
      <c r="G79" s="7">
        <v>71</v>
      </c>
      <c r="H79" s="91">
        <v>0</v>
      </c>
      <c r="I79" s="91">
        <v>0</v>
      </c>
    </row>
    <row r="80" spans="1:9" ht="12.75" customHeight="1" x14ac:dyDescent="0.25">
      <c r="A80" s="194" t="s">
        <v>65</v>
      </c>
      <c r="B80" s="194"/>
      <c r="C80" s="194"/>
      <c r="D80" s="194"/>
      <c r="E80" s="194"/>
      <c r="F80" s="194"/>
      <c r="G80" s="7">
        <v>72</v>
      </c>
      <c r="H80" s="91">
        <v>0</v>
      </c>
      <c r="I80" s="91">
        <v>0</v>
      </c>
    </row>
    <row r="81" spans="1:9" ht="12.75" customHeight="1" x14ac:dyDescent="0.25">
      <c r="A81" s="194" t="s">
        <v>66</v>
      </c>
      <c r="B81" s="194"/>
      <c r="C81" s="194"/>
      <c r="D81" s="194"/>
      <c r="E81" s="194"/>
      <c r="F81" s="194"/>
      <c r="G81" s="7">
        <v>73</v>
      </c>
      <c r="H81" s="91">
        <v>-3720956</v>
      </c>
      <c r="I81" s="91">
        <v>-3720956</v>
      </c>
    </row>
    <row r="82" spans="1:9" ht="12.75" customHeight="1" x14ac:dyDescent="0.25">
      <c r="A82" s="194" t="s">
        <v>67</v>
      </c>
      <c r="B82" s="194"/>
      <c r="C82" s="194"/>
      <c r="D82" s="194"/>
      <c r="E82" s="194"/>
      <c r="F82" s="194"/>
      <c r="G82" s="7">
        <v>74</v>
      </c>
      <c r="H82" s="91">
        <v>0</v>
      </c>
      <c r="I82" s="91">
        <v>0</v>
      </c>
    </row>
    <row r="83" spans="1:9" ht="12.75" customHeight="1" x14ac:dyDescent="0.25">
      <c r="A83" s="194" t="s">
        <v>68</v>
      </c>
      <c r="B83" s="194"/>
      <c r="C83" s="194"/>
      <c r="D83" s="194"/>
      <c r="E83" s="194"/>
      <c r="F83" s="194"/>
      <c r="G83" s="7">
        <v>75</v>
      </c>
      <c r="H83" s="91">
        <v>13416680</v>
      </c>
      <c r="I83" s="91">
        <v>15165551</v>
      </c>
    </row>
    <row r="84" spans="1:9" ht="12.75" customHeight="1" x14ac:dyDescent="0.25">
      <c r="A84" s="213" t="s">
        <v>69</v>
      </c>
      <c r="B84" s="213"/>
      <c r="C84" s="213"/>
      <c r="D84" s="213"/>
      <c r="E84" s="213"/>
      <c r="F84" s="213"/>
      <c r="G84" s="23">
        <v>76</v>
      </c>
      <c r="H84" s="94">
        <v>0</v>
      </c>
      <c r="I84" s="94">
        <v>0</v>
      </c>
    </row>
    <row r="85" spans="1:9" ht="12.75" customHeight="1" x14ac:dyDescent="0.25">
      <c r="A85" s="195" t="s">
        <v>432</v>
      </c>
      <c r="B85" s="195"/>
      <c r="C85" s="195"/>
      <c r="D85" s="195"/>
      <c r="E85" s="195"/>
      <c r="F85" s="195"/>
      <c r="G85" s="8">
        <v>77</v>
      </c>
      <c r="H85" s="92">
        <f>H86+H87+H88+H89+H90+H91</f>
        <v>-11212610</v>
      </c>
      <c r="I85" s="92">
        <f>I86+I87+I88+I89+I90+I91</f>
        <v>-9520017</v>
      </c>
    </row>
    <row r="86" spans="1:9" ht="25.5" customHeight="1" x14ac:dyDescent="0.25">
      <c r="A86" s="194" t="s">
        <v>427</v>
      </c>
      <c r="B86" s="194"/>
      <c r="C86" s="194"/>
      <c r="D86" s="194"/>
      <c r="E86" s="194"/>
      <c r="F86" s="194"/>
      <c r="G86" s="7">
        <v>78</v>
      </c>
      <c r="H86" s="91">
        <v>0</v>
      </c>
      <c r="I86" s="91">
        <v>0</v>
      </c>
    </row>
    <row r="87" spans="1:9" ht="12.75" customHeight="1" x14ac:dyDescent="0.25">
      <c r="A87" s="194" t="s">
        <v>70</v>
      </c>
      <c r="B87" s="194"/>
      <c r="C87" s="194"/>
      <c r="D87" s="194"/>
      <c r="E87" s="194"/>
      <c r="F87" s="194"/>
      <c r="G87" s="7">
        <v>79</v>
      </c>
      <c r="H87" s="91">
        <v>-1108223</v>
      </c>
      <c r="I87" s="91">
        <v>894377</v>
      </c>
    </row>
    <row r="88" spans="1:9" ht="12.75" customHeight="1" x14ac:dyDescent="0.25">
      <c r="A88" s="194" t="s">
        <v>71</v>
      </c>
      <c r="B88" s="194"/>
      <c r="C88" s="194"/>
      <c r="D88" s="194"/>
      <c r="E88" s="194"/>
      <c r="F88" s="194"/>
      <c r="G88" s="7">
        <v>80</v>
      </c>
      <c r="H88" s="91">
        <v>0</v>
      </c>
      <c r="I88" s="91">
        <v>0</v>
      </c>
    </row>
    <row r="89" spans="1:9" ht="12.75" customHeight="1" x14ac:dyDescent="0.25">
      <c r="A89" s="194" t="s">
        <v>346</v>
      </c>
      <c r="B89" s="194"/>
      <c r="C89" s="194"/>
      <c r="D89" s="194"/>
      <c r="E89" s="194"/>
      <c r="F89" s="194"/>
      <c r="G89" s="7">
        <v>81</v>
      </c>
      <c r="H89" s="91">
        <v>0</v>
      </c>
      <c r="I89" s="91">
        <v>0</v>
      </c>
    </row>
    <row r="90" spans="1:9" ht="26.25" customHeight="1" x14ac:dyDescent="0.25">
      <c r="A90" s="194" t="s">
        <v>347</v>
      </c>
      <c r="B90" s="194"/>
      <c r="C90" s="194"/>
      <c r="D90" s="194"/>
      <c r="E90" s="194"/>
      <c r="F90" s="194"/>
      <c r="G90" s="7">
        <v>82</v>
      </c>
      <c r="H90" s="91">
        <v>-10104387</v>
      </c>
      <c r="I90" s="91">
        <v>-10414394</v>
      </c>
    </row>
    <row r="91" spans="1:9" x14ac:dyDescent="0.25">
      <c r="A91" s="212" t="s">
        <v>428</v>
      </c>
      <c r="B91" s="212"/>
      <c r="C91" s="212"/>
      <c r="D91" s="212"/>
      <c r="E91" s="212"/>
      <c r="F91" s="212"/>
      <c r="G91" s="7">
        <v>83</v>
      </c>
      <c r="H91" s="91">
        <v>0</v>
      </c>
      <c r="I91" s="91">
        <v>0</v>
      </c>
    </row>
    <row r="92" spans="1:9" ht="12.75" customHeight="1" x14ac:dyDescent="0.25">
      <c r="A92" s="195" t="s">
        <v>433</v>
      </c>
      <c r="B92" s="195"/>
      <c r="C92" s="195"/>
      <c r="D92" s="195"/>
      <c r="E92" s="195"/>
      <c r="F92" s="195"/>
      <c r="G92" s="8">
        <v>84</v>
      </c>
      <c r="H92" s="92">
        <f>H93-H94</f>
        <v>303500095</v>
      </c>
      <c r="I92" s="92">
        <f>I93-I94</f>
        <v>335487186</v>
      </c>
    </row>
    <row r="93" spans="1:9" ht="12.75" customHeight="1" x14ac:dyDescent="0.25">
      <c r="A93" s="194" t="s">
        <v>72</v>
      </c>
      <c r="B93" s="194"/>
      <c r="C93" s="194"/>
      <c r="D93" s="194"/>
      <c r="E93" s="194"/>
      <c r="F93" s="194"/>
      <c r="G93" s="7">
        <v>85</v>
      </c>
      <c r="H93" s="91">
        <v>303500095</v>
      </c>
      <c r="I93" s="91">
        <v>335487186</v>
      </c>
    </row>
    <row r="94" spans="1:9" ht="12.75" customHeight="1" x14ac:dyDescent="0.25">
      <c r="A94" s="194" t="s">
        <v>73</v>
      </c>
      <c r="B94" s="194"/>
      <c r="C94" s="194"/>
      <c r="D94" s="194"/>
      <c r="E94" s="194"/>
      <c r="F94" s="194"/>
      <c r="G94" s="7">
        <v>86</v>
      </c>
      <c r="H94" s="91">
        <v>0</v>
      </c>
      <c r="I94" s="91">
        <v>0</v>
      </c>
    </row>
    <row r="95" spans="1:9" ht="12.75" customHeight="1" x14ac:dyDescent="0.25">
      <c r="A95" s="195" t="s">
        <v>434</v>
      </c>
      <c r="B95" s="195"/>
      <c r="C95" s="195"/>
      <c r="D95" s="195"/>
      <c r="E95" s="195"/>
      <c r="F95" s="195"/>
      <c r="G95" s="8">
        <v>87</v>
      </c>
      <c r="H95" s="92">
        <f>H96-H97</f>
        <v>31987091</v>
      </c>
      <c r="I95" s="92">
        <f>I96-I97</f>
        <v>10787079</v>
      </c>
    </row>
    <row r="96" spans="1:9" ht="12.75" customHeight="1" x14ac:dyDescent="0.25">
      <c r="A96" s="194" t="s">
        <v>74</v>
      </c>
      <c r="B96" s="194"/>
      <c r="C96" s="194"/>
      <c r="D96" s="194"/>
      <c r="E96" s="194"/>
      <c r="F96" s="194"/>
      <c r="G96" s="7">
        <v>88</v>
      </c>
      <c r="H96" s="91">
        <v>31987091</v>
      </c>
      <c r="I96" s="91">
        <v>10787079</v>
      </c>
    </row>
    <row r="97" spans="1:9" ht="12.75" customHeight="1" x14ac:dyDescent="0.25">
      <c r="A97" s="194" t="s">
        <v>75</v>
      </c>
      <c r="B97" s="194"/>
      <c r="C97" s="194"/>
      <c r="D97" s="194"/>
      <c r="E97" s="194"/>
      <c r="F97" s="194"/>
      <c r="G97" s="7">
        <v>89</v>
      </c>
      <c r="H97" s="91">
        <v>0</v>
      </c>
      <c r="I97" s="91">
        <v>0</v>
      </c>
    </row>
    <row r="98" spans="1:9" ht="12.75" customHeight="1" x14ac:dyDescent="0.25">
      <c r="A98" s="194" t="s">
        <v>76</v>
      </c>
      <c r="B98" s="194"/>
      <c r="C98" s="194"/>
      <c r="D98" s="194"/>
      <c r="E98" s="194"/>
      <c r="F98" s="194"/>
      <c r="G98" s="7">
        <v>90</v>
      </c>
      <c r="H98" s="91">
        <v>1294010</v>
      </c>
      <c r="I98" s="91">
        <v>1337699</v>
      </c>
    </row>
    <row r="99" spans="1:9" ht="12.75" customHeight="1" x14ac:dyDescent="0.25">
      <c r="A99" s="196" t="s">
        <v>435</v>
      </c>
      <c r="B99" s="196"/>
      <c r="C99" s="196"/>
      <c r="D99" s="196"/>
      <c r="E99" s="196"/>
      <c r="F99" s="196"/>
      <c r="G99" s="8">
        <v>91</v>
      </c>
      <c r="H99" s="92">
        <f>SUM(H100:H105)</f>
        <v>0</v>
      </c>
      <c r="I99" s="92">
        <f>SUM(I100:I105)</f>
        <v>0</v>
      </c>
    </row>
    <row r="100" spans="1:9" ht="12.75" customHeight="1" x14ac:dyDescent="0.25">
      <c r="A100" s="194" t="s">
        <v>77</v>
      </c>
      <c r="B100" s="194"/>
      <c r="C100" s="194"/>
      <c r="D100" s="194"/>
      <c r="E100" s="194"/>
      <c r="F100" s="194"/>
      <c r="G100" s="7">
        <v>92</v>
      </c>
      <c r="H100" s="91">
        <v>0</v>
      </c>
      <c r="I100" s="91">
        <v>0</v>
      </c>
    </row>
    <row r="101" spans="1:9" ht="12.75" customHeight="1" x14ac:dyDescent="0.25">
      <c r="A101" s="194" t="s">
        <v>78</v>
      </c>
      <c r="B101" s="194"/>
      <c r="C101" s="194"/>
      <c r="D101" s="194"/>
      <c r="E101" s="194"/>
      <c r="F101" s="194"/>
      <c r="G101" s="7">
        <v>93</v>
      </c>
      <c r="H101" s="91">
        <v>0</v>
      </c>
      <c r="I101" s="91">
        <v>0</v>
      </c>
    </row>
    <row r="102" spans="1:9" ht="12.75" customHeight="1" x14ac:dyDescent="0.25">
      <c r="A102" s="194" t="s">
        <v>79</v>
      </c>
      <c r="B102" s="194"/>
      <c r="C102" s="194"/>
      <c r="D102" s="194"/>
      <c r="E102" s="194"/>
      <c r="F102" s="194"/>
      <c r="G102" s="7">
        <v>94</v>
      </c>
      <c r="H102" s="91">
        <v>0</v>
      </c>
      <c r="I102" s="91">
        <v>0</v>
      </c>
    </row>
    <row r="103" spans="1:9" ht="12.75" customHeight="1" x14ac:dyDescent="0.25">
      <c r="A103" s="194" t="s">
        <v>80</v>
      </c>
      <c r="B103" s="194"/>
      <c r="C103" s="194"/>
      <c r="D103" s="194"/>
      <c r="E103" s="194"/>
      <c r="F103" s="194"/>
      <c r="G103" s="7">
        <v>95</v>
      </c>
      <c r="H103" s="91">
        <v>0</v>
      </c>
      <c r="I103" s="91">
        <v>0</v>
      </c>
    </row>
    <row r="104" spans="1:9" ht="12.75" customHeight="1" x14ac:dyDescent="0.25">
      <c r="A104" s="194" t="s">
        <v>81</v>
      </c>
      <c r="B104" s="194"/>
      <c r="C104" s="194"/>
      <c r="D104" s="194"/>
      <c r="E104" s="194"/>
      <c r="F104" s="194"/>
      <c r="G104" s="7">
        <v>96</v>
      </c>
      <c r="H104" s="91">
        <v>0</v>
      </c>
      <c r="I104" s="91">
        <v>0</v>
      </c>
    </row>
    <row r="105" spans="1:9" ht="12.75" customHeight="1" x14ac:dyDescent="0.25">
      <c r="A105" s="194" t="s">
        <v>82</v>
      </c>
      <c r="B105" s="194"/>
      <c r="C105" s="194"/>
      <c r="D105" s="194"/>
      <c r="E105" s="194"/>
      <c r="F105" s="194"/>
      <c r="G105" s="7">
        <v>97</v>
      </c>
      <c r="H105" s="91">
        <v>0</v>
      </c>
      <c r="I105" s="91">
        <v>0</v>
      </c>
    </row>
    <row r="106" spans="1:9" ht="12.75" customHeight="1" x14ac:dyDescent="0.25">
      <c r="A106" s="196" t="s">
        <v>436</v>
      </c>
      <c r="B106" s="196"/>
      <c r="C106" s="196"/>
      <c r="D106" s="196"/>
      <c r="E106" s="196"/>
      <c r="F106" s="196"/>
      <c r="G106" s="8">
        <v>98</v>
      </c>
      <c r="H106" s="92">
        <f>SUM(H107:H117)</f>
        <v>294968434</v>
      </c>
      <c r="I106" s="92">
        <f>SUM(I107:I117)</f>
        <v>287016700</v>
      </c>
    </row>
    <row r="107" spans="1:9" ht="12.75" customHeight="1" x14ac:dyDescent="0.25">
      <c r="A107" s="194" t="s">
        <v>83</v>
      </c>
      <c r="B107" s="194"/>
      <c r="C107" s="194"/>
      <c r="D107" s="194"/>
      <c r="E107" s="194"/>
      <c r="F107" s="194"/>
      <c r="G107" s="7">
        <v>99</v>
      </c>
      <c r="H107" s="91">
        <v>0</v>
      </c>
      <c r="I107" s="91">
        <v>0</v>
      </c>
    </row>
    <row r="108" spans="1:9" ht="24.65" customHeight="1" x14ac:dyDescent="0.25">
      <c r="A108" s="194" t="s">
        <v>84</v>
      </c>
      <c r="B108" s="194"/>
      <c r="C108" s="194"/>
      <c r="D108" s="194"/>
      <c r="E108" s="194"/>
      <c r="F108" s="194"/>
      <c r="G108" s="7">
        <v>100</v>
      </c>
      <c r="H108" s="91">
        <v>0</v>
      </c>
      <c r="I108" s="91">
        <v>0</v>
      </c>
    </row>
    <row r="109" spans="1:9" ht="12.75" customHeight="1" x14ac:dyDescent="0.25">
      <c r="A109" s="194" t="s">
        <v>85</v>
      </c>
      <c r="B109" s="194"/>
      <c r="C109" s="194"/>
      <c r="D109" s="194"/>
      <c r="E109" s="194"/>
      <c r="F109" s="194"/>
      <c r="G109" s="7">
        <v>101</v>
      </c>
      <c r="H109" s="91">
        <v>0</v>
      </c>
      <c r="I109" s="91">
        <v>0</v>
      </c>
    </row>
    <row r="110" spans="1:9" ht="21.65" customHeight="1" x14ac:dyDescent="0.25">
      <c r="A110" s="194" t="s">
        <v>86</v>
      </c>
      <c r="B110" s="194"/>
      <c r="C110" s="194"/>
      <c r="D110" s="194"/>
      <c r="E110" s="194"/>
      <c r="F110" s="194"/>
      <c r="G110" s="7">
        <v>102</v>
      </c>
      <c r="H110" s="91">
        <v>0</v>
      </c>
      <c r="I110" s="91">
        <v>0</v>
      </c>
    </row>
    <row r="111" spans="1:9" ht="12.75" customHeight="1" x14ac:dyDescent="0.25">
      <c r="A111" s="194" t="s">
        <v>87</v>
      </c>
      <c r="B111" s="194"/>
      <c r="C111" s="194"/>
      <c r="D111" s="194"/>
      <c r="E111" s="194"/>
      <c r="F111" s="194"/>
      <c r="G111" s="7">
        <v>103</v>
      </c>
      <c r="H111" s="91">
        <v>0</v>
      </c>
      <c r="I111" s="91">
        <v>0</v>
      </c>
    </row>
    <row r="112" spans="1:9" ht="12.75" customHeight="1" x14ac:dyDescent="0.25">
      <c r="A112" s="194" t="s">
        <v>88</v>
      </c>
      <c r="B112" s="194"/>
      <c r="C112" s="194"/>
      <c r="D112" s="194"/>
      <c r="E112" s="194"/>
      <c r="F112" s="194"/>
      <c r="G112" s="7">
        <v>104</v>
      </c>
      <c r="H112" s="91">
        <v>183369802</v>
      </c>
      <c r="I112" s="91">
        <v>175033748</v>
      </c>
    </row>
    <row r="113" spans="1:9" ht="12.75" customHeight="1" x14ac:dyDescent="0.25">
      <c r="A113" s="194" t="s">
        <v>89</v>
      </c>
      <c r="B113" s="194"/>
      <c r="C113" s="194"/>
      <c r="D113" s="194"/>
      <c r="E113" s="194"/>
      <c r="F113" s="194"/>
      <c r="G113" s="7">
        <v>105</v>
      </c>
      <c r="H113" s="91">
        <v>0</v>
      </c>
      <c r="I113" s="91">
        <v>0</v>
      </c>
    </row>
    <row r="114" spans="1:9" ht="12.75" customHeight="1" x14ac:dyDescent="0.25">
      <c r="A114" s="194" t="s">
        <v>90</v>
      </c>
      <c r="B114" s="194"/>
      <c r="C114" s="194"/>
      <c r="D114" s="194"/>
      <c r="E114" s="194"/>
      <c r="F114" s="194"/>
      <c r="G114" s="7">
        <v>106</v>
      </c>
      <c r="H114" s="91">
        <v>0</v>
      </c>
      <c r="I114" s="91">
        <v>0</v>
      </c>
    </row>
    <row r="115" spans="1:9" ht="12.75" customHeight="1" x14ac:dyDescent="0.25">
      <c r="A115" s="194" t="s">
        <v>91</v>
      </c>
      <c r="B115" s="194"/>
      <c r="C115" s="194"/>
      <c r="D115" s="194"/>
      <c r="E115" s="194"/>
      <c r="F115" s="194"/>
      <c r="G115" s="7">
        <v>107</v>
      </c>
      <c r="H115" s="91">
        <v>79670692</v>
      </c>
      <c r="I115" s="91">
        <v>79689335</v>
      </c>
    </row>
    <row r="116" spans="1:9" ht="12.75" customHeight="1" x14ac:dyDescent="0.25">
      <c r="A116" s="194" t="s">
        <v>92</v>
      </c>
      <c r="B116" s="194"/>
      <c r="C116" s="194"/>
      <c r="D116" s="194"/>
      <c r="E116" s="194"/>
      <c r="F116" s="194"/>
      <c r="G116" s="7">
        <v>108</v>
      </c>
      <c r="H116" s="91">
        <v>10723583</v>
      </c>
      <c r="I116" s="91">
        <v>10773736</v>
      </c>
    </row>
    <row r="117" spans="1:9" ht="12.75" customHeight="1" x14ac:dyDescent="0.25">
      <c r="A117" s="194" t="s">
        <v>93</v>
      </c>
      <c r="B117" s="194"/>
      <c r="C117" s="194"/>
      <c r="D117" s="194"/>
      <c r="E117" s="194"/>
      <c r="F117" s="194"/>
      <c r="G117" s="7">
        <v>109</v>
      </c>
      <c r="H117" s="91">
        <v>21204357</v>
      </c>
      <c r="I117" s="91">
        <v>21519881</v>
      </c>
    </row>
    <row r="118" spans="1:9" ht="12.75" customHeight="1" x14ac:dyDescent="0.25">
      <c r="A118" s="196" t="s">
        <v>437</v>
      </c>
      <c r="B118" s="196"/>
      <c r="C118" s="196"/>
      <c r="D118" s="196"/>
      <c r="E118" s="196"/>
      <c r="F118" s="196"/>
      <c r="G118" s="8">
        <v>110</v>
      </c>
      <c r="H118" s="92">
        <f>SUM(H119:H132)</f>
        <v>328056665</v>
      </c>
      <c r="I118" s="92">
        <f>SUM(I119:I132)</f>
        <v>357768062</v>
      </c>
    </row>
    <row r="119" spans="1:9" ht="12.75" customHeight="1" x14ac:dyDescent="0.25">
      <c r="A119" s="194" t="s">
        <v>83</v>
      </c>
      <c r="B119" s="194"/>
      <c r="C119" s="194"/>
      <c r="D119" s="194"/>
      <c r="E119" s="194"/>
      <c r="F119" s="194"/>
      <c r="G119" s="7">
        <v>111</v>
      </c>
      <c r="H119" s="91">
        <v>0</v>
      </c>
      <c r="I119" s="91">
        <v>0</v>
      </c>
    </row>
    <row r="120" spans="1:9" ht="22.25" customHeight="1" x14ac:dyDescent="0.25">
      <c r="A120" s="194" t="s">
        <v>84</v>
      </c>
      <c r="B120" s="194"/>
      <c r="C120" s="194"/>
      <c r="D120" s="194"/>
      <c r="E120" s="194"/>
      <c r="F120" s="194"/>
      <c r="G120" s="7">
        <v>112</v>
      </c>
      <c r="H120" s="91">
        <v>0</v>
      </c>
      <c r="I120" s="91">
        <v>0</v>
      </c>
    </row>
    <row r="121" spans="1:9" ht="12.75" customHeight="1" x14ac:dyDescent="0.25">
      <c r="A121" s="194" t="s">
        <v>85</v>
      </c>
      <c r="B121" s="194"/>
      <c r="C121" s="194"/>
      <c r="D121" s="194"/>
      <c r="E121" s="194"/>
      <c r="F121" s="194"/>
      <c r="G121" s="7">
        <v>113</v>
      </c>
      <c r="H121" s="91">
        <v>0</v>
      </c>
      <c r="I121" s="91">
        <v>0</v>
      </c>
    </row>
    <row r="122" spans="1:9" ht="23.4" customHeight="1" x14ac:dyDescent="0.25">
      <c r="A122" s="194" t="s">
        <v>86</v>
      </c>
      <c r="B122" s="194"/>
      <c r="C122" s="194"/>
      <c r="D122" s="194"/>
      <c r="E122" s="194"/>
      <c r="F122" s="194"/>
      <c r="G122" s="7">
        <v>114</v>
      </c>
      <c r="H122" s="91">
        <v>0</v>
      </c>
      <c r="I122" s="91">
        <v>0</v>
      </c>
    </row>
    <row r="123" spans="1:9" ht="12.75" customHeight="1" x14ac:dyDescent="0.25">
      <c r="A123" s="194" t="s">
        <v>87</v>
      </c>
      <c r="B123" s="194"/>
      <c r="C123" s="194"/>
      <c r="D123" s="194"/>
      <c r="E123" s="194"/>
      <c r="F123" s="194"/>
      <c r="G123" s="7">
        <v>115</v>
      </c>
      <c r="H123" s="91">
        <v>0</v>
      </c>
      <c r="I123" s="91">
        <v>0</v>
      </c>
    </row>
    <row r="124" spans="1:9" ht="12.75" customHeight="1" x14ac:dyDescent="0.25">
      <c r="A124" s="194" t="s">
        <v>88</v>
      </c>
      <c r="B124" s="194"/>
      <c r="C124" s="194"/>
      <c r="D124" s="194"/>
      <c r="E124" s="194"/>
      <c r="F124" s="194"/>
      <c r="G124" s="7">
        <v>116</v>
      </c>
      <c r="H124" s="91">
        <v>84759564</v>
      </c>
      <c r="I124" s="91">
        <v>87612252</v>
      </c>
    </row>
    <row r="125" spans="1:9" ht="12.75" customHeight="1" x14ac:dyDescent="0.25">
      <c r="A125" s="194" t="s">
        <v>89</v>
      </c>
      <c r="B125" s="194"/>
      <c r="C125" s="194"/>
      <c r="D125" s="194"/>
      <c r="E125" s="194"/>
      <c r="F125" s="194"/>
      <c r="G125" s="7">
        <v>117</v>
      </c>
      <c r="H125" s="91">
        <v>0</v>
      </c>
      <c r="I125" s="91">
        <v>0</v>
      </c>
    </row>
    <row r="126" spans="1:9" ht="12.75" customHeight="1" x14ac:dyDescent="0.25">
      <c r="A126" s="194" t="s">
        <v>90</v>
      </c>
      <c r="B126" s="194"/>
      <c r="C126" s="194"/>
      <c r="D126" s="194"/>
      <c r="E126" s="194"/>
      <c r="F126" s="194"/>
      <c r="G126" s="7">
        <v>118</v>
      </c>
      <c r="H126" s="91">
        <v>141200218</v>
      </c>
      <c r="I126" s="91">
        <v>167689846</v>
      </c>
    </row>
    <row r="127" spans="1:9" x14ac:dyDescent="0.25">
      <c r="A127" s="194" t="s">
        <v>91</v>
      </c>
      <c r="B127" s="194"/>
      <c r="C127" s="194"/>
      <c r="D127" s="194"/>
      <c r="E127" s="194"/>
      <c r="F127" s="194"/>
      <c r="G127" s="7">
        <v>119</v>
      </c>
      <c r="H127" s="91">
        <v>186878</v>
      </c>
      <c r="I127" s="91">
        <v>761878</v>
      </c>
    </row>
    <row r="128" spans="1:9" x14ac:dyDescent="0.25">
      <c r="A128" s="194" t="s">
        <v>94</v>
      </c>
      <c r="B128" s="194"/>
      <c r="C128" s="194"/>
      <c r="D128" s="194"/>
      <c r="E128" s="194"/>
      <c r="F128" s="194"/>
      <c r="G128" s="7">
        <v>120</v>
      </c>
      <c r="H128" s="91">
        <v>8240347</v>
      </c>
      <c r="I128" s="91">
        <v>8545221</v>
      </c>
    </row>
    <row r="129" spans="1:9" x14ac:dyDescent="0.25">
      <c r="A129" s="194" t="s">
        <v>95</v>
      </c>
      <c r="B129" s="194"/>
      <c r="C129" s="194"/>
      <c r="D129" s="194"/>
      <c r="E129" s="194"/>
      <c r="F129" s="194"/>
      <c r="G129" s="7">
        <v>121</v>
      </c>
      <c r="H129" s="91">
        <v>12700984</v>
      </c>
      <c r="I129" s="91">
        <v>13962039</v>
      </c>
    </row>
    <row r="130" spans="1:9" x14ac:dyDescent="0.25">
      <c r="A130" s="194" t="s">
        <v>96</v>
      </c>
      <c r="B130" s="194"/>
      <c r="C130" s="194"/>
      <c r="D130" s="194"/>
      <c r="E130" s="194"/>
      <c r="F130" s="194"/>
      <c r="G130" s="7">
        <v>122</v>
      </c>
      <c r="H130" s="91">
        <v>98856</v>
      </c>
      <c r="I130" s="91">
        <v>97938</v>
      </c>
    </row>
    <row r="131" spans="1:9" x14ac:dyDescent="0.25">
      <c r="A131" s="194" t="s">
        <v>97</v>
      </c>
      <c r="B131" s="194"/>
      <c r="C131" s="194"/>
      <c r="D131" s="194"/>
      <c r="E131" s="194"/>
      <c r="F131" s="194"/>
      <c r="G131" s="7">
        <v>123</v>
      </c>
      <c r="H131" s="91">
        <v>0</v>
      </c>
      <c r="I131" s="91">
        <v>0</v>
      </c>
    </row>
    <row r="132" spans="1:9" x14ac:dyDescent="0.25">
      <c r="A132" s="194" t="s">
        <v>98</v>
      </c>
      <c r="B132" s="194"/>
      <c r="C132" s="194"/>
      <c r="D132" s="194"/>
      <c r="E132" s="194"/>
      <c r="F132" s="194"/>
      <c r="G132" s="7">
        <v>124</v>
      </c>
      <c r="H132" s="91">
        <v>80869818</v>
      </c>
      <c r="I132" s="91">
        <v>79098888</v>
      </c>
    </row>
    <row r="133" spans="1:9" ht="22.25" customHeight="1" x14ac:dyDescent="0.25">
      <c r="A133" s="211" t="s">
        <v>99</v>
      </c>
      <c r="B133" s="211"/>
      <c r="C133" s="211"/>
      <c r="D133" s="211"/>
      <c r="E133" s="211"/>
      <c r="F133" s="211"/>
      <c r="G133" s="7">
        <v>125</v>
      </c>
      <c r="H133" s="91">
        <v>0</v>
      </c>
      <c r="I133" s="91">
        <v>0</v>
      </c>
    </row>
    <row r="134" spans="1:9" ht="12.75" customHeight="1" x14ac:dyDescent="0.25">
      <c r="A134" s="196" t="s">
        <v>438</v>
      </c>
      <c r="B134" s="196"/>
      <c r="C134" s="196"/>
      <c r="D134" s="196"/>
      <c r="E134" s="196"/>
      <c r="F134" s="196"/>
      <c r="G134" s="8">
        <v>126</v>
      </c>
      <c r="H134" s="92">
        <f>H75+H99+H106+H118+H133</f>
        <v>1093153615</v>
      </c>
      <c r="I134" s="92">
        <f>I75+I99+I106+I118+I133</f>
        <v>1129185510</v>
      </c>
    </row>
    <row r="135" spans="1:9" x14ac:dyDescent="0.25">
      <c r="A135" s="211" t="s">
        <v>100</v>
      </c>
      <c r="B135" s="211"/>
      <c r="C135" s="211"/>
      <c r="D135" s="211"/>
      <c r="E135" s="211"/>
      <c r="F135" s="211"/>
      <c r="G135" s="7">
        <v>127</v>
      </c>
      <c r="H135" s="91">
        <v>0</v>
      </c>
      <c r="I135" s="91">
        <v>0</v>
      </c>
    </row>
  </sheetData>
  <sheetProtection algorithmName="SHA-512" hashValue="43WzXQIycd6UFNWPaMVce73AMdoqwjR/wY7UsayPYcdkYVP8wrLc0OmA/YNE5YNkAJ4+2DBhUR35EYPo1uM3Sg==" saltValue="1I//t7bhNpb0A8RupP9ZPg==" spinCount="100000" sheet="1" objects="1" scenarios="1"/>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89:F89"/>
    <mergeCell ref="A90:F90"/>
    <mergeCell ref="A91:F91"/>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5">
    <dataValidation type="whole" operator="greaterThanOrEqual" allowBlank="1" showInputMessage="1" showErrorMessage="1" errorTitle="Pogrešan unos" error="Mogu se unijeti samo cjelobrojne pozitivne vrijednosti."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Pogrešan unos" error="Mogu se unijeti samo cjelobrojne pozitivne ili negativne vrijednosti."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Pogrešan unos" error="Mogu se unijeti samo cjelobrojne pozitivne ili negativne vrijednosti."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Pogrešan unos" error="Mogu se unijeti samo cjelobrojne vrijednosti."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K114"/>
  <sheetViews>
    <sheetView showGridLines="0" view="pageBreakPreview" zoomScaleNormal="100" zoomScaleSheetLayoutView="100" workbookViewId="0">
      <selection sqref="A1:I1"/>
    </sheetView>
  </sheetViews>
  <sheetFormatPr defaultRowHeight="12.5" x14ac:dyDescent="0.25"/>
  <cols>
    <col min="1" max="7" width="9.08984375" style="25"/>
    <col min="8" max="11" width="19.08984375" style="24" customWidth="1"/>
    <col min="12" max="263" width="9.08984375" style="25"/>
    <col min="264" max="264" width="9.90625" style="25" bestFit="1" customWidth="1"/>
    <col min="265" max="265" width="11.6328125" style="25" bestFit="1" customWidth="1"/>
    <col min="266" max="519" width="9.08984375" style="25"/>
    <col min="520" max="520" width="9.90625" style="25" bestFit="1" customWidth="1"/>
    <col min="521" max="521" width="11.6328125" style="25" bestFit="1" customWidth="1"/>
    <col min="522" max="775" width="9.08984375" style="25"/>
    <col min="776" max="776" width="9.90625" style="25" bestFit="1" customWidth="1"/>
    <col min="777" max="777" width="11.6328125" style="25" bestFit="1" customWidth="1"/>
    <col min="778" max="1031" width="9.08984375" style="25"/>
    <col min="1032" max="1032" width="9.90625" style="25" bestFit="1" customWidth="1"/>
    <col min="1033" max="1033" width="11.6328125" style="25" bestFit="1" customWidth="1"/>
    <col min="1034" max="1287" width="9.08984375" style="25"/>
    <col min="1288" max="1288" width="9.90625" style="25" bestFit="1" customWidth="1"/>
    <col min="1289" max="1289" width="11.6328125" style="25" bestFit="1" customWidth="1"/>
    <col min="1290" max="1543" width="9.08984375" style="25"/>
    <col min="1544" max="1544" width="9.90625" style="25" bestFit="1" customWidth="1"/>
    <col min="1545" max="1545" width="11.6328125" style="25" bestFit="1" customWidth="1"/>
    <col min="1546" max="1799" width="9.08984375" style="25"/>
    <col min="1800" max="1800" width="9.90625" style="25" bestFit="1" customWidth="1"/>
    <col min="1801" max="1801" width="11.6328125" style="25" bestFit="1" customWidth="1"/>
    <col min="1802" max="2055" width="9.08984375" style="25"/>
    <col min="2056" max="2056" width="9.90625" style="25" bestFit="1" customWidth="1"/>
    <col min="2057" max="2057" width="11.6328125" style="25" bestFit="1" customWidth="1"/>
    <col min="2058" max="2311" width="9.08984375" style="25"/>
    <col min="2312" max="2312" width="9.90625" style="25" bestFit="1" customWidth="1"/>
    <col min="2313" max="2313" width="11.6328125" style="25" bestFit="1" customWidth="1"/>
    <col min="2314" max="2567" width="9.08984375" style="25"/>
    <col min="2568" max="2568" width="9.90625" style="25" bestFit="1" customWidth="1"/>
    <col min="2569" max="2569" width="11.6328125" style="25" bestFit="1" customWidth="1"/>
    <col min="2570" max="2823" width="9.08984375" style="25"/>
    <col min="2824" max="2824" width="9.90625" style="25" bestFit="1" customWidth="1"/>
    <col min="2825" max="2825" width="11.6328125" style="25" bestFit="1" customWidth="1"/>
    <col min="2826" max="3079" width="9.08984375" style="25"/>
    <col min="3080" max="3080" width="9.90625" style="25" bestFit="1" customWidth="1"/>
    <col min="3081" max="3081" width="11.6328125" style="25" bestFit="1" customWidth="1"/>
    <col min="3082" max="3335" width="9.08984375" style="25"/>
    <col min="3336" max="3336" width="9.90625" style="25" bestFit="1" customWidth="1"/>
    <col min="3337" max="3337" width="11.6328125" style="25" bestFit="1" customWidth="1"/>
    <col min="3338" max="3591" width="9.08984375" style="25"/>
    <col min="3592" max="3592" width="9.90625" style="25" bestFit="1" customWidth="1"/>
    <col min="3593" max="3593" width="11.6328125" style="25" bestFit="1" customWidth="1"/>
    <col min="3594" max="3847" width="9.08984375" style="25"/>
    <col min="3848" max="3848" width="9.90625" style="25" bestFit="1" customWidth="1"/>
    <col min="3849" max="3849" width="11.6328125" style="25" bestFit="1" customWidth="1"/>
    <col min="3850" max="4103" width="9.08984375" style="25"/>
    <col min="4104" max="4104" width="9.90625" style="25" bestFit="1" customWidth="1"/>
    <col min="4105" max="4105" width="11.6328125" style="25" bestFit="1" customWidth="1"/>
    <col min="4106" max="4359" width="9.08984375" style="25"/>
    <col min="4360" max="4360" width="9.90625" style="25" bestFit="1" customWidth="1"/>
    <col min="4361" max="4361" width="11.6328125" style="25" bestFit="1" customWidth="1"/>
    <col min="4362" max="4615" width="9.08984375" style="25"/>
    <col min="4616" max="4616" width="9.90625" style="25" bestFit="1" customWidth="1"/>
    <col min="4617" max="4617" width="11.6328125" style="25" bestFit="1" customWidth="1"/>
    <col min="4618" max="4871" width="9.08984375" style="25"/>
    <col min="4872" max="4872" width="9.90625" style="25" bestFit="1" customWidth="1"/>
    <col min="4873" max="4873" width="11.6328125" style="25" bestFit="1" customWidth="1"/>
    <col min="4874" max="5127" width="9.08984375" style="25"/>
    <col min="5128" max="5128" width="9.90625" style="25" bestFit="1" customWidth="1"/>
    <col min="5129" max="5129" width="11.6328125" style="25" bestFit="1" customWidth="1"/>
    <col min="5130" max="5383" width="9.08984375" style="25"/>
    <col min="5384" max="5384" width="9.90625" style="25" bestFit="1" customWidth="1"/>
    <col min="5385" max="5385" width="11.6328125" style="25" bestFit="1" customWidth="1"/>
    <col min="5386" max="5639" width="9.08984375" style="25"/>
    <col min="5640" max="5640" width="9.90625" style="25" bestFit="1" customWidth="1"/>
    <col min="5641" max="5641" width="11.6328125" style="25" bestFit="1" customWidth="1"/>
    <col min="5642" max="5895" width="9.08984375" style="25"/>
    <col min="5896" max="5896" width="9.90625" style="25" bestFit="1" customWidth="1"/>
    <col min="5897" max="5897" width="11.6328125" style="25" bestFit="1" customWidth="1"/>
    <col min="5898" max="6151" width="9.08984375" style="25"/>
    <col min="6152" max="6152" width="9.90625" style="25" bestFit="1" customWidth="1"/>
    <col min="6153" max="6153" width="11.6328125" style="25" bestFit="1" customWidth="1"/>
    <col min="6154" max="6407" width="9.08984375" style="25"/>
    <col min="6408" max="6408" width="9.90625" style="25" bestFit="1" customWidth="1"/>
    <col min="6409" max="6409" width="11.6328125" style="25" bestFit="1" customWidth="1"/>
    <col min="6410" max="6663" width="9.08984375" style="25"/>
    <col min="6664" max="6664" width="9.90625" style="25" bestFit="1" customWidth="1"/>
    <col min="6665" max="6665" width="11.6328125" style="25" bestFit="1" customWidth="1"/>
    <col min="6666" max="6919" width="9.08984375" style="25"/>
    <col min="6920" max="6920" width="9.90625" style="25" bestFit="1" customWidth="1"/>
    <col min="6921" max="6921" width="11.6328125" style="25" bestFit="1" customWidth="1"/>
    <col min="6922" max="7175" width="9.08984375" style="25"/>
    <col min="7176" max="7176" width="9.90625" style="25" bestFit="1" customWidth="1"/>
    <col min="7177" max="7177" width="11.6328125" style="25" bestFit="1" customWidth="1"/>
    <col min="7178" max="7431" width="9.08984375" style="25"/>
    <col min="7432" max="7432" width="9.90625" style="25" bestFit="1" customWidth="1"/>
    <col min="7433" max="7433" width="11.6328125" style="25" bestFit="1" customWidth="1"/>
    <col min="7434" max="7687" width="9.08984375" style="25"/>
    <col min="7688" max="7688" width="9.90625" style="25" bestFit="1" customWidth="1"/>
    <col min="7689" max="7689" width="11.6328125" style="25" bestFit="1" customWidth="1"/>
    <col min="7690" max="7943" width="9.08984375" style="25"/>
    <col min="7944" max="7944" width="9.90625" style="25" bestFit="1" customWidth="1"/>
    <col min="7945" max="7945" width="11.6328125" style="25" bestFit="1" customWidth="1"/>
    <col min="7946" max="8199" width="9.08984375" style="25"/>
    <col min="8200" max="8200" width="9.90625" style="25" bestFit="1" customWidth="1"/>
    <col min="8201" max="8201" width="11.6328125" style="25" bestFit="1" customWidth="1"/>
    <col min="8202" max="8455" width="9.08984375" style="25"/>
    <col min="8456" max="8456" width="9.90625" style="25" bestFit="1" customWidth="1"/>
    <col min="8457" max="8457" width="11.6328125" style="25" bestFit="1" customWidth="1"/>
    <col min="8458" max="8711" width="9.08984375" style="25"/>
    <col min="8712" max="8712" width="9.90625" style="25" bestFit="1" customWidth="1"/>
    <col min="8713" max="8713" width="11.6328125" style="25" bestFit="1" customWidth="1"/>
    <col min="8714" max="8967" width="9.08984375" style="25"/>
    <col min="8968" max="8968" width="9.90625" style="25" bestFit="1" customWidth="1"/>
    <col min="8969" max="8969" width="11.6328125" style="25" bestFit="1" customWidth="1"/>
    <col min="8970" max="9223" width="9.08984375" style="25"/>
    <col min="9224" max="9224" width="9.90625" style="25" bestFit="1" customWidth="1"/>
    <col min="9225" max="9225" width="11.6328125" style="25" bestFit="1" customWidth="1"/>
    <col min="9226" max="9479" width="9.08984375" style="25"/>
    <col min="9480" max="9480" width="9.90625" style="25" bestFit="1" customWidth="1"/>
    <col min="9481" max="9481" width="11.6328125" style="25" bestFit="1" customWidth="1"/>
    <col min="9482" max="9735" width="9.08984375" style="25"/>
    <col min="9736" max="9736" width="9.90625" style="25" bestFit="1" customWidth="1"/>
    <col min="9737" max="9737" width="11.6328125" style="25" bestFit="1" customWidth="1"/>
    <col min="9738" max="9991" width="9.08984375" style="25"/>
    <col min="9992" max="9992" width="9.90625" style="25" bestFit="1" customWidth="1"/>
    <col min="9993" max="9993" width="11.6328125" style="25" bestFit="1" customWidth="1"/>
    <col min="9994" max="10247" width="9.08984375" style="25"/>
    <col min="10248" max="10248" width="9.90625" style="25" bestFit="1" customWidth="1"/>
    <col min="10249" max="10249" width="11.6328125" style="25" bestFit="1" customWidth="1"/>
    <col min="10250" max="10503" width="9.08984375" style="25"/>
    <col min="10504" max="10504" width="9.90625" style="25" bestFit="1" customWidth="1"/>
    <col min="10505" max="10505" width="11.6328125" style="25" bestFit="1" customWidth="1"/>
    <col min="10506" max="10759" width="9.08984375" style="25"/>
    <col min="10760" max="10760" width="9.90625" style="25" bestFit="1" customWidth="1"/>
    <col min="10761" max="10761" width="11.6328125" style="25" bestFit="1" customWidth="1"/>
    <col min="10762" max="11015" width="9.08984375" style="25"/>
    <col min="11016" max="11016" width="9.90625" style="25" bestFit="1" customWidth="1"/>
    <col min="11017" max="11017" width="11.6328125" style="25" bestFit="1" customWidth="1"/>
    <col min="11018" max="11271" width="9.08984375" style="25"/>
    <col min="11272" max="11272" width="9.90625" style="25" bestFit="1" customWidth="1"/>
    <col min="11273" max="11273" width="11.6328125" style="25" bestFit="1" customWidth="1"/>
    <col min="11274" max="11527" width="9.08984375" style="25"/>
    <col min="11528" max="11528" width="9.90625" style="25" bestFit="1" customWidth="1"/>
    <col min="11529" max="11529" width="11.6328125" style="25" bestFit="1" customWidth="1"/>
    <col min="11530" max="11783" width="9.08984375" style="25"/>
    <col min="11784" max="11784" width="9.90625" style="25" bestFit="1" customWidth="1"/>
    <col min="11785" max="11785" width="11.6328125" style="25" bestFit="1" customWidth="1"/>
    <col min="11786" max="12039" width="9.08984375" style="25"/>
    <col min="12040" max="12040" width="9.90625" style="25" bestFit="1" customWidth="1"/>
    <col min="12041" max="12041" width="11.6328125" style="25" bestFit="1" customWidth="1"/>
    <col min="12042" max="12295" width="9.08984375" style="25"/>
    <col min="12296" max="12296" width="9.90625" style="25" bestFit="1" customWidth="1"/>
    <col min="12297" max="12297" width="11.6328125" style="25" bestFit="1" customWidth="1"/>
    <col min="12298" max="12551" width="9.08984375" style="25"/>
    <col min="12552" max="12552" width="9.90625" style="25" bestFit="1" customWidth="1"/>
    <col min="12553" max="12553" width="11.6328125" style="25" bestFit="1" customWidth="1"/>
    <col min="12554" max="12807" width="9.08984375" style="25"/>
    <col min="12808" max="12808" width="9.90625" style="25" bestFit="1" customWidth="1"/>
    <col min="12809" max="12809" width="11.6328125" style="25" bestFit="1" customWidth="1"/>
    <col min="12810" max="13063" width="9.08984375" style="25"/>
    <col min="13064" max="13064" width="9.90625" style="25" bestFit="1" customWidth="1"/>
    <col min="13065" max="13065" width="11.6328125" style="25" bestFit="1" customWidth="1"/>
    <col min="13066" max="13319" width="9.08984375" style="25"/>
    <col min="13320" max="13320" width="9.90625" style="25" bestFit="1" customWidth="1"/>
    <col min="13321" max="13321" width="11.6328125" style="25" bestFit="1" customWidth="1"/>
    <col min="13322" max="13575" width="9.08984375" style="25"/>
    <col min="13576" max="13576" width="9.90625" style="25" bestFit="1" customWidth="1"/>
    <col min="13577" max="13577" width="11.6328125" style="25" bestFit="1" customWidth="1"/>
    <col min="13578" max="13831" width="9.08984375" style="25"/>
    <col min="13832" max="13832" width="9.90625" style="25" bestFit="1" customWidth="1"/>
    <col min="13833" max="13833" width="11.6328125" style="25" bestFit="1" customWidth="1"/>
    <col min="13834" max="14087" width="9.08984375" style="25"/>
    <col min="14088" max="14088" width="9.90625" style="25" bestFit="1" customWidth="1"/>
    <col min="14089" max="14089" width="11.6328125" style="25" bestFit="1" customWidth="1"/>
    <col min="14090" max="14343" width="9.08984375" style="25"/>
    <col min="14344" max="14344" width="9.90625" style="25" bestFit="1" customWidth="1"/>
    <col min="14345" max="14345" width="11.6328125" style="25" bestFit="1" customWidth="1"/>
    <col min="14346" max="14599" width="9.08984375" style="25"/>
    <col min="14600" max="14600" width="9.90625" style="25" bestFit="1" customWidth="1"/>
    <col min="14601" max="14601" width="11.6328125" style="25" bestFit="1" customWidth="1"/>
    <col min="14602" max="14855" width="9.08984375" style="25"/>
    <col min="14856" max="14856" width="9.90625" style="25" bestFit="1" customWidth="1"/>
    <col min="14857" max="14857" width="11.6328125" style="25" bestFit="1" customWidth="1"/>
    <col min="14858" max="15111" width="9.08984375" style="25"/>
    <col min="15112" max="15112" width="9.90625" style="25" bestFit="1" customWidth="1"/>
    <col min="15113" max="15113" width="11.6328125" style="25" bestFit="1" customWidth="1"/>
    <col min="15114" max="15367" width="9.08984375" style="25"/>
    <col min="15368" max="15368" width="9.90625" style="25" bestFit="1" customWidth="1"/>
    <col min="15369" max="15369" width="11.6328125" style="25" bestFit="1" customWidth="1"/>
    <col min="15370" max="15623" width="9.08984375" style="25"/>
    <col min="15624" max="15624" width="9.90625" style="25" bestFit="1" customWidth="1"/>
    <col min="15625" max="15625" width="11.6328125" style="25" bestFit="1" customWidth="1"/>
    <col min="15626" max="15879" width="9.08984375" style="25"/>
    <col min="15880" max="15880" width="9.90625" style="25" bestFit="1" customWidth="1"/>
    <col min="15881" max="15881" width="11.6328125" style="25" bestFit="1" customWidth="1"/>
    <col min="15882" max="16135" width="9.08984375" style="25"/>
    <col min="16136" max="16136" width="9.90625" style="25" bestFit="1" customWidth="1"/>
    <col min="16137" max="16137" width="11.6328125" style="25" bestFit="1" customWidth="1"/>
    <col min="16138" max="16384" width="9.08984375" style="25"/>
  </cols>
  <sheetData>
    <row r="1" spans="1:11" x14ac:dyDescent="0.25">
      <c r="A1" s="216" t="s">
        <v>102</v>
      </c>
      <c r="B1" s="217"/>
      <c r="C1" s="217"/>
      <c r="D1" s="217"/>
      <c r="E1" s="217"/>
      <c r="F1" s="217"/>
      <c r="G1" s="217"/>
      <c r="H1" s="217"/>
      <c r="I1" s="217"/>
    </row>
    <row r="2" spans="1:11" x14ac:dyDescent="0.25">
      <c r="A2" s="218" t="s">
        <v>499</v>
      </c>
      <c r="B2" s="219"/>
      <c r="C2" s="219"/>
      <c r="D2" s="219"/>
      <c r="E2" s="219"/>
      <c r="F2" s="219"/>
      <c r="G2" s="219"/>
      <c r="H2" s="219"/>
      <c r="I2" s="219"/>
    </row>
    <row r="3" spans="1:11" x14ac:dyDescent="0.25">
      <c r="A3" s="220" t="s">
        <v>441</v>
      </c>
      <c r="B3" s="221"/>
      <c r="C3" s="221"/>
      <c r="D3" s="221"/>
      <c r="E3" s="221"/>
      <c r="F3" s="221"/>
      <c r="G3" s="221"/>
      <c r="H3" s="221"/>
      <c r="I3" s="221"/>
      <c r="J3" s="222"/>
      <c r="K3" s="222"/>
    </row>
    <row r="4" spans="1:11" x14ac:dyDescent="0.25">
      <c r="A4" s="223" t="s">
        <v>498</v>
      </c>
      <c r="B4" s="224"/>
      <c r="C4" s="224"/>
      <c r="D4" s="224"/>
      <c r="E4" s="224"/>
      <c r="F4" s="224"/>
      <c r="G4" s="224"/>
      <c r="H4" s="224"/>
      <c r="I4" s="224"/>
      <c r="J4" s="225"/>
      <c r="K4" s="225"/>
    </row>
    <row r="5" spans="1:11" ht="22.25" customHeight="1" x14ac:dyDescent="0.25">
      <c r="A5" s="226" t="s">
        <v>2</v>
      </c>
      <c r="B5" s="227"/>
      <c r="C5" s="227"/>
      <c r="D5" s="227"/>
      <c r="E5" s="227"/>
      <c r="F5" s="227"/>
      <c r="G5" s="226" t="s">
        <v>103</v>
      </c>
      <c r="H5" s="228" t="s">
        <v>299</v>
      </c>
      <c r="I5" s="229"/>
      <c r="J5" s="228" t="s">
        <v>278</v>
      </c>
      <c r="K5" s="229"/>
    </row>
    <row r="6" spans="1:11" x14ac:dyDescent="0.25">
      <c r="A6" s="227"/>
      <c r="B6" s="227"/>
      <c r="C6" s="227"/>
      <c r="D6" s="227"/>
      <c r="E6" s="227"/>
      <c r="F6" s="227"/>
      <c r="G6" s="227"/>
      <c r="H6" s="26" t="s">
        <v>292</v>
      </c>
      <c r="I6" s="26" t="s">
        <v>293</v>
      </c>
      <c r="J6" s="26" t="s">
        <v>292</v>
      </c>
      <c r="K6" s="26" t="s">
        <v>293</v>
      </c>
    </row>
    <row r="7" spans="1:11" x14ac:dyDescent="0.25">
      <c r="A7" s="232">
        <v>1</v>
      </c>
      <c r="B7" s="233"/>
      <c r="C7" s="233"/>
      <c r="D7" s="233"/>
      <c r="E7" s="233"/>
      <c r="F7" s="233"/>
      <c r="G7" s="27">
        <v>2</v>
      </c>
      <c r="H7" s="26">
        <v>3</v>
      </c>
      <c r="I7" s="26">
        <v>4</v>
      </c>
      <c r="J7" s="26">
        <v>5</v>
      </c>
      <c r="K7" s="26">
        <v>6</v>
      </c>
    </row>
    <row r="8" spans="1:11" ht="12.75" customHeight="1" x14ac:dyDescent="0.25">
      <c r="A8" s="230" t="s">
        <v>348</v>
      </c>
      <c r="B8" s="230"/>
      <c r="C8" s="230"/>
      <c r="D8" s="230"/>
      <c r="E8" s="230"/>
      <c r="F8" s="230"/>
      <c r="G8" s="8">
        <v>1</v>
      </c>
      <c r="H8" s="95">
        <f>SUM(H9:H13)</f>
        <v>262688487</v>
      </c>
      <c r="I8" s="95">
        <f>SUM(I9:I13)</f>
        <v>262688487</v>
      </c>
      <c r="J8" s="95">
        <f>SUM(J9:J13)</f>
        <v>300704381</v>
      </c>
      <c r="K8" s="95">
        <f>SUM(K9:K13)</f>
        <v>300704381</v>
      </c>
    </row>
    <row r="9" spans="1:11" ht="12.75" customHeight="1" x14ac:dyDescent="0.25">
      <c r="A9" s="194" t="s">
        <v>115</v>
      </c>
      <c r="B9" s="194"/>
      <c r="C9" s="194"/>
      <c r="D9" s="194"/>
      <c r="E9" s="194"/>
      <c r="F9" s="194"/>
      <c r="G9" s="7">
        <v>2</v>
      </c>
      <c r="H9" s="96">
        <v>0</v>
      </c>
      <c r="I9" s="96">
        <v>0</v>
      </c>
      <c r="J9" s="96">
        <v>0</v>
      </c>
      <c r="K9" s="96">
        <v>0</v>
      </c>
    </row>
    <row r="10" spans="1:11" ht="12.75" customHeight="1" x14ac:dyDescent="0.25">
      <c r="A10" s="194" t="s">
        <v>439</v>
      </c>
      <c r="B10" s="194"/>
      <c r="C10" s="194"/>
      <c r="D10" s="194"/>
      <c r="E10" s="194"/>
      <c r="F10" s="194"/>
      <c r="G10" s="7">
        <v>3</v>
      </c>
      <c r="H10" s="96">
        <v>259893565</v>
      </c>
      <c r="I10" s="96">
        <v>259893565</v>
      </c>
      <c r="J10" s="96">
        <v>297313608</v>
      </c>
      <c r="K10" s="96">
        <v>297313608</v>
      </c>
    </row>
    <row r="11" spans="1:11" ht="12.75" customHeight="1" x14ac:dyDescent="0.25">
      <c r="A11" s="194" t="s">
        <v>116</v>
      </c>
      <c r="B11" s="194"/>
      <c r="C11" s="194"/>
      <c r="D11" s="194"/>
      <c r="E11" s="194"/>
      <c r="F11" s="194"/>
      <c r="G11" s="7">
        <v>4</v>
      </c>
      <c r="H11" s="96">
        <v>0</v>
      </c>
      <c r="I11" s="96">
        <v>0</v>
      </c>
      <c r="J11" s="96">
        <v>0</v>
      </c>
      <c r="K11" s="96">
        <v>0</v>
      </c>
    </row>
    <row r="12" spans="1:11" ht="12.75" customHeight="1" x14ac:dyDescent="0.25">
      <c r="A12" s="194" t="s">
        <v>117</v>
      </c>
      <c r="B12" s="194"/>
      <c r="C12" s="194"/>
      <c r="D12" s="194"/>
      <c r="E12" s="194"/>
      <c r="F12" s="194"/>
      <c r="G12" s="7">
        <v>5</v>
      </c>
      <c r="H12" s="96">
        <v>0</v>
      </c>
      <c r="I12" s="96">
        <v>0</v>
      </c>
      <c r="J12" s="96">
        <v>0</v>
      </c>
      <c r="K12" s="96">
        <v>0</v>
      </c>
    </row>
    <row r="13" spans="1:11" ht="12.75" customHeight="1" x14ac:dyDescent="0.25">
      <c r="A13" s="194" t="s">
        <v>118</v>
      </c>
      <c r="B13" s="194"/>
      <c r="C13" s="194"/>
      <c r="D13" s="194"/>
      <c r="E13" s="194"/>
      <c r="F13" s="194"/>
      <c r="G13" s="7">
        <v>6</v>
      </c>
      <c r="H13" s="96">
        <v>2794922</v>
      </c>
      <c r="I13" s="96">
        <v>2794922</v>
      </c>
      <c r="J13" s="96">
        <v>3390773</v>
      </c>
      <c r="K13" s="96">
        <v>3390773</v>
      </c>
    </row>
    <row r="14" spans="1:11" ht="26.25" customHeight="1" x14ac:dyDescent="0.25">
      <c r="A14" s="230" t="s">
        <v>349</v>
      </c>
      <c r="B14" s="230"/>
      <c r="C14" s="230"/>
      <c r="D14" s="230"/>
      <c r="E14" s="230"/>
      <c r="F14" s="230"/>
      <c r="G14" s="8">
        <v>7</v>
      </c>
      <c r="H14" s="95">
        <f>H15+H16+H20+H24+H25+H26+H29+H36</f>
        <v>252390545</v>
      </c>
      <c r="I14" s="95">
        <f>I15+I16+I20+I24+I25+I26+I29+I36</f>
        <v>252390545</v>
      </c>
      <c r="J14" s="95">
        <f>J15+J16+J20+J24+J25+J26+J29+J36</f>
        <v>284386340</v>
      </c>
      <c r="K14" s="95">
        <f>K15+K16+K20+K24+K25+K26+K29+K36</f>
        <v>284386340</v>
      </c>
    </row>
    <row r="15" spans="1:11" ht="25.5" customHeight="1" x14ac:dyDescent="0.25">
      <c r="A15" s="194" t="s">
        <v>104</v>
      </c>
      <c r="B15" s="194"/>
      <c r="C15" s="194"/>
      <c r="D15" s="194"/>
      <c r="E15" s="194"/>
      <c r="F15" s="194"/>
      <c r="G15" s="7">
        <v>8</v>
      </c>
      <c r="H15" s="96">
        <v>-7177134</v>
      </c>
      <c r="I15" s="96">
        <v>-7177134</v>
      </c>
      <c r="J15" s="96">
        <v>-2599959</v>
      </c>
      <c r="K15" s="96">
        <v>-2599959</v>
      </c>
    </row>
    <row r="16" spans="1:11" ht="12.75" customHeight="1" x14ac:dyDescent="0.25">
      <c r="A16" s="195" t="s">
        <v>421</v>
      </c>
      <c r="B16" s="195"/>
      <c r="C16" s="195"/>
      <c r="D16" s="195"/>
      <c r="E16" s="195"/>
      <c r="F16" s="195"/>
      <c r="G16" s="8">
        <v>9</v>
      </c>
      <c r="H16" s="95">
        <f>SUM(H17:H19)</f>
        <v>171871631</v>
      </c>
      <c r="I16" s="95">
        <f>SUM(I17:I19)</f>
        <v>171871631</v>
      </c>
      <c r="J16" s="95">
        <f>SUM(J17:J19)</f>
        <v>189584860</v>
      </c>
      <c r="K16" s="95">
        <f>SUM(K17:K19)</f>
        <v>189584860</v>
      </c>
    </row>
    <row r="17" spans="1:11" ht="12.75" customHeight="1" x14ac:dyDescent="0.25">
      <c r="A17" s="231" t="s">
        <v>119</v>
      </c>
      <c r="B17" s="231"/>
      <c r="C17" s="231"/>
      <c r="D17" s="231"/>
      <c r="E17" s="231"/>
      <c r="F17" s="231"/>
      <c r="G17" s="7">
        <v>10</v>
      </c>
      <c r="H17" s="96">
        <v>104158851</v>
      </c>
      <c r="I17" s="96">
        <v>104158851</v>
      </c>
      <c r="J17" s="96">
        <v>102954830</v>
      </c>
      <c r="K17" s="96">
        <v>102954830</v>
      </c>
    </row>
    <row r="18" spans="1:11" ht="12.75" customHeight="1" x14ac:dyDescent="0.25">
      <c r="A18" s="231" t="s">
        <v>120</v>
      </c>
      <c r="B18" s="231"/>
      <c r="C18" s="231"/>
      <c r="D18" s="231"/>
      <c r="E18" s="231"/>
      <c r="F18" s="231"/>
      <c r="G18" s="7">
        <v>11</v>
      </c>
      <c r="H18" s="96">
        <v>67712780</v>
      </c>
      <c r="I18" s="96">
        <v>67712780</v>
      </c>
      <c r="J18" s="96">
        <v>86630030</v>
      </c>
      <c r="K18" s="96">
        <v>86630030</v>
      </c>
    </row>
    <row r="19" spans="1:11" ht="12.75" customHeight="1" x14ac:dyDescent="0.25">
      <c r="A19" s="231" t="s">
        <v>121</v>
      </c>
      <c r="B19" s="231"/>
      <c r="C19" s="231"/>
      <c r="D19" s="231"/>
      <c r="E19" s="231"/>
      <c r="F19" s="231"/>
      <c r="G19" s="7">
        <v>12</v>
      </c>
      <c r="H19" s="96">
        <v>0</v>
      </c>
      <c r="I19" s="96">
        <v>0</v>
      </c>
      <c r="J19" s="96">
        <v>0</v>
      </c>
      <c r="K19" s="96">
        <v>0</v>
      </c>
    </row>
    <row r="20" spans="1:11" ht="12.75" customHeight="1" x14ac:dyDescent="0.25">
      <c r="A20" s="195" t="s">
        <v>422</v>
      </c>
      <c r="B20" s="195"/>
      <c r="C20" s="195"/>
      <c r="D20" s="195"/>
      <c r="E20" s="195"/>
      <c r="F20" s="195"/>
      <c r="G20" s="8">
        <v>13</v>
      </c>
      <c r="H20" s="95">
        <f>SUM(H21:H23)</f>
        <v>40385546</v>
      </c>
      <c r="I20" s="95">
        <f>SUM(I21:I23)</f>
        <v>40385546</v>
      </c>
      <c r="J20" s="95">
        <f>SUM(J21:J23)</f>
        <v>44169937</v>
      </c>
      <c r="K20" s="95">
        <f>SUM(K21:K23)</f>
        <v>44169937</v>
      </c>
    </row>
    <row r="21" spans="1:11" ht="12.75" customHeight="1" x14ac:dyDescent="0.25">
      <c r="A21" s="231" t="s">
        <v>105</v>
      </c>
      <c r="B21" s="231"/>
      <c r="C21" s="231"/>
      <c r="D21" s="231"/>
      <c r="E21" s="231"/>
      <c r="F21" s="231"/>
      <c r="G21" s="7">
        <v>14</v>
      </c>
      <c r="H21" s="96">
        <v>26066451</v>
      </c>
      <c r="I21" s="96">
        <v>26066451</v>
      </c>
      <c r="J21" s="96">
        <v>28443898</v>
      </c>
      <c r="K21" s="96">
        <v>28443898</v>
      </c>
    </row>
    <row r="22" spans="1:11" ht="12.75" customHeight="1" x14ac:dyDescent="0.25">
      <c r="A22" s="231" t="s">
        <v>106</v>
      </c>
      <c r="B22" s="231"/>
      <c r="C22" s="231"/>
      <c r="D22" s="231"/>
      <c r="E22" s="231"/>
      <c r="F22" s="231"/>
      <c r="G22" s="7">
        <v>15</v>
      </c>
      <c r="H22" s="96">
        <v>9797276</v>
      </c>
      <c r="I22" s="96">
        <v>9797276</v>
      </c>
      <c r="J22" s="96">
        <v>10759922</v>
      </c>
      <c r="K22" s="96">
        <v>10759922</v>
      </c>
    </row>
    <row r="23" spans="1:11" ht="12.75" customHeight="1" x14ac:dyDescent="0.25">
      <c r="A23" s="231" t="s">
        <v>107</v>
      </c>
      <c r="B23" s="231"/>
      <c r="C23" s="231"/>
      <c r="D23" s="231"/>
      <c r="E23" s="231"/>
      <c r="F23" s="231"/>
      <c r="G23" s="7">
        <v>16</v>
      </c>
      <c r="H23" s="96">
        <v>4521819</v>
      </c>
      <c r="I23" s="96">
        <v>4521819</v>
      </c>
      <c r="J23" s="96">
        <v>4966117</v>
      </c>
      <c r="K23" s="96">
        <v>4966117</v>
      </c>
    </row>
    <row r="24" spans="1:11" ht="12.75" customHeight="1" x14ac:dyDescent="0.25">
      <c r="A24" s="194" t="s">
        <v>108</v>
      </c>
      <c r="B24" s="194"/>
      <c r="C24" s="194"/>
      <c r="D24" s="194"/>
      <c r="E24" s="194"/>
      <c r="F24" s="194"/>
      <c r="G24" s="7">
        <v>17</v>
      </c>
      <c r="H24" s="96">
        <v>12696743</v>
      </c>
      <c r="I24" s="96">
        <v>12696743</v>
      </c>
      <c r="J24" s="96">
        <v>13336714</v>
      </c>
      <c r="K24" s="96">
        <v>13336714</v>
      </c>
    </row>
    <row r="25" spans="1:11" ht="12.75" customHeight="1" x14ac:dyDescent="0.25">
      <c r="A25" s="194" t="s">
        <v>109</v>
      </c>
      <c r="B25" s="194"/>
      <c r="C25" s="194"/>
      <c r="D25" s="194"/>
      <c r="E25" s="194"/>
      <c r="F25" s="194"/>
      <c r="G25" s="7">
        <v>18</v>
      </c>
      <c r="H25" s="96">
        <v>28041094</v>
      </c>
      <c r="I25" s="96">
        <v>28041094</v>
      </c>
      <c r="J25" s="96">
        <v>30798048</v>
      </c>
      <c r="K25" s="96">
        <v>30798048</v>
      </c>
    </row>
    <row r="26" spans="1:11" ht="12.75" customHeight="1" x14ac:dyDescent="0.25">
      <c r="A26" s="195" t="s">
        <v>423</v>
      </c>
      <c r="B26" s="195"/>
      <c r="C26" s="195"/>
      <c r="D26" s="195"/>
      <c r="E26" s="195"/>
      <c r="F26" s="195"/>
      <c r="G26" s="8">
        <v>19</v>
      </c>
      <c r="H26" s="95">
        <f>H27+H28</f>
        <v>0</v>
      </c>
      <c r="I26" s="95">
        <f>I27+I28</f>
        <v>0</v>
      </c>
      <c r="J26" s="95">
        <f>J27+J28</f>
        <v>0</v>
      </c>
      <c r="K26" s="95">
        <f>K27+K28</f>
        <v>0</v>
      </c>
    </row>
    <row r="27" spans="1:11" ht="12.75" customHeight="1" x14ac:dyDescent="0.25">
      <c r="A27" s="231" t="s">
        <v>122</v>
      </c>
      <c r="B27" s="231"/>
      <c r="C27" s="231"/>
      <c r="D27" s="231"/>
      <c r="E27" s="231"/>
      <c r="F27" s="231"/>
      <c r="G27" s="7">
        <v>20</v>
      </c>
      <c r="H27" s="96">
        <v>0</v>
      </c>
      <c r="I27" s="96">
        <v>0</v>
      </c>
      <c r="J27" s="96">
        <v>0</v>
      </c>
      <c r="K27" s="96">
        <v>0</v>
      </c>
    </row>
    <row r="28" spans="1:11" ht="12.75" customHeight="1" x14ac:dyDescent="0.25">
      <c r="A28" s="231" t="s">
        <v>123</v>
      </c>
      <c r="B28" s="231"/>
      <c r="C28" s="231"/>
      <c r="D28" s="231"/>
      <c r="E28" s="231"/>
      <c r="F28" s="231"/>
      <c r="G28" s="7">
        <v>21</v>
      </c>
      <c r="H28" s="96">
        <v>0</v>
      </c>
      <c r="I28" s="96">
        <v>0</v>
      </c>
      <c r="J28" s="96">
        <v>0</v>
      </c>
      <c r="K28" s="96">
        <v>0</v>
      </c>
    </row>
    <row r="29" spans="1:11" ht="12.75" customHeight="1" x14ac:dyDescent="0.25">
      <c r="A29" s="195" t="s">
        <v>424</v>
      </c>
      <c r="B29" s="195"/>
      <c r="C29" s="195"/>
      <c r="D29" s="195"/>
      <c r="E29" s="195"/>
      <c r="F29" s="195"/>
      <c r="G29" s="8">
        <v>22</v>
      </c>
      <c r="H29" s="95">
        <f>SUM(H30:H35)</f>
        <v>0</v>
      </c>
      <c r="I29" s="95">
        <f>SUM(I30:I35)</f>
        <v>0</v>
      </c>
      <c r="J29" s="95">
        <f>SUM(J30:J35)</f>
        <v>0</v>
      </c>
      <c r="K29" s="95">
        <f>SUM(K30:K35)</f>
        <v>0</v>
      </c>
    </row>
    <row r="30" spans="1:11" ht="12.75" customHeight="1" x14ac:dyDescent="0.25">
      <c r="A30" s="231" t="s">
        <v>124</v>
      </c>
      <c r="B30" s="231"/>
      <c r="C30" s="231"/>
      <c r="D30" s="231"/>
      <c r="E30" s="231"/>
      <c r="F30" s="231"/>
      <c r="G30" s="7">
        <v>23</v>
      </c>
      <c r="H30" s="96">
        <v>0</v>
      </c>
      <c r="I30" s="96">
        <v>0</v>
      </c>
      <c r="J30" s="96">
        <v>0</v>
      </c>
      <c r="K30" s="96">
        <v>0</v>
      </c>
    </row>
    <row r="31" spans="1:11" ht="12.75" customHeight="1" x14ac:dyDescent="0.25">
      <c r="A31" s="231" t="s">
        <v>125</v>
      </c>
      <c r="B31" s="231"/>
      <c r="C31" s="231"/>
      <c r="D31" s="231"/>
      <c r="E31" s="231"/>
      <c r="F31" s="231"/>
      <c r="G31" s="7">
        <v>24</v>
      </c>
      <c r="H31" s="96">
        <v>0</v>
      </c>
      <c r="I31" s="96">
        <v>0</v>
      </c>
      <c r="J31" s="96">
        <v>0</v>
      </c>
      <c r="K31" s="96">
        <v>0</v>
      </c>
    </row>
    <row r="32" spans="1:11" ht="12.75" customHeight="1" x14ac:dyDescent="0.25">
      <c r="A32" s="231" t="s">
        <v>126</v>
      </c>
      <c r="B32" s="231"/>
      <c r="C32" s="231"/>
      <c r="D32" s="231"/>
      <c r="E32" s="231"/>
      <c r="F32" s="231"/>
      <c r="G32" s="7">
        <v>25</v>
      </c>
      <c r="H32" s="96">
        <v>0</v>
      </c>
      <c r="I32" s="96">
        <v>0</v>
      </c>
      <c r="J32" s="96">
        <v>0</v>
      </c>
      <c r="K32" s="96">
        <v>0</v>
      </c>
    </row>
    <row r="33" spans="1:11" ht="12.75" customHeight="1" x14ac:dyDescent="0.25">
      <c r="A33" s="231" t="s">
        <v>127</v>
      </c>
      <c r="B33" s="231"/>
      <c r="C33" s="231"/>
      <c r="D33" s="231"/>
      <c r="E33" s="231"/>
      <c r="F33" s="231"/>
      <c r="G33" s="7">
        <v>26</v>
      </c>
      <c r="H33" s="96">
        <v>0</v>
      </c>
      <c r="I33" s="96">
        <v>0</v>
      </c>
      <c r="J33" s="96">
        <v>0</v>
      </c>
      <c r="K33" s="96">
        <v>0</v>
      </c>
    </row>
    <row r="34" spans="1:11" ht="12.75" customHeight="1" x14ac:dyDescent="0.25">
      <c r="A34" s="231" t="s">
        <v>128</v>
      </c>
      <c r="B34" s="231"/>
      <c r="C34" s="231"/>
      <c r="D34" s="231"/>
      <c r="E34" s="231"/>
      <c r="F34" s="231"/>
      <c r="G34" s="7">
        <v>27</v>
      </c>
      <c r="H34" s="96">
        <v>0</v>
      </c>
      <c r="I34" s="96">
        <v>0</v>
      </c>
      <c r="J34" s="96">
        <v>0</v>
      </c>
      <c r="K34" s="96">
        <v>0</v>
      </c>
    </row>
    <row r="35" spans="1:11" ht="12.75" customHeight="1" x14ac:dyDescent="0.25">
      <c r="A35" s="231" t="s">
        <v>129</v>
      </c>
      <c r="B35" s="231"/>
      <c r="C35" s="231"/>
      <c r="D35" s="231"/>
      <c r="E35" s="231"/>
      <c r="F35" s="231"/>
      <c r="G35" s="7">
        <v>28</v>
      </c>
      <c r="H35" s="96">
        <v>0</v>
      </c>
      <c r="I35" s="96">
        <v>0</v>
      </c>
      <c r="J35" s="96">
        <v>0</v>
      </c>
      <c r="K35" s="96">
        <v>0</v>
      </c>
    </row>
    <row r="36" spans="1:11" ht="12.75" customHeight="1" x14ac:dyDescent="0.25">
      <c r="A36" s="194" t="s">
        <v>110</v>
      </c>
      <c r="B36" s="194"/>
      <c r="C36" s="194"/>
      <c r="D36" s="194"/>
      <c r="E36" s="194"/>
      <c r="F36" s="194"/>
      <c r="G36" s="7">
        <v>29</v>
      </c>
      <c r="H36" s="96">
        <v>6572665</v>
      </c>
      <c r="I36" s="96">
        <v>6572665</v>
      </c>
      <c r="J36" s="96">
        <v>9096740</v>
      </c>
      <c r="K36" s="96">
        <v>9096740</v>
      </c>
    </row>
    <row r="37" spans="1:11" ht="12.75" customHeight="1" x14ac:dyDescent="0.25">
      <c r="A37" s="230" t="s">
        <v>350</v>
      </c>
      <c r="B37" s="230"/>
      <c r="C37" s="230"/>
      <c r="D37" s="230"/>
      <c r="E37" s="230"/>
      <c r="F37" s="230"/>
      <c r="G37" s="8">
        <v>30</v>
      </c>
      <c r="H37" s="95">
        <f>SUM(H38:H47)</f>
        <v>25426</v>
      </c>
      <c r="I37" s="95">
        <f>SUM(I38:I47)</f>
        <v>25426</v>
      </c>
      <c r="J37" s="95">
        <f>SUM(J38:J47)</f>
        <v>4351</v>
      </c>
      <c r="K37" s="95">
        <f>SUM(K38:K47)</f>
        <v>4351</v>
      </c>
    </row>
    <row r="38" spans="1:11" ht="12.75" customHeight="1" x14ac:dyDescent="0.25">
      <c r="A38" s="194" t="s">
        <v>130</v>
      </c>
      <c r="B38" s="194"/>
      <c r="C38" s="194"/>
      <c r="D38" s="194"/>
      <c r="E38" s="194"/>
      <c r="F38" s="194"/>
      <c r="G38" s="7">
        <v>31</v>
      </c>
      <c r="H38" s="96">
        <v>0</v>
      </c>
      <c r="I38" s="96">
        <v>0</v>
      </c>
      <c r="J38" s="96">
        <v>0</v>
      </c>
      <c r="K38" s="96">
        <v>0</v>
      </c>
    </row>
    <row r="39" spans="1:11" ht="25.25" customHeight="1" x14ac:dyDescent="0.25">
      <c r="A39" s="194" t="s">
        <v>131</v>
      </c>
      <c r="B39" s="194"/>
      <c r="C39" s="194"/>
      <c r="D39" s="194"/>
      <c r="E39" s="194"/>
      <c r="F39" s="194"/>
      <c r="G39" s="7">
        <v>32</v>
      </c>
      <c r="H39" s="96">
        <v>0</v>
      </c>
      <c r="I39" s="96">
        <v>0</v>
      </c>
      <c r="J39" s="96">
        <v>0</v>
      </c>
      <c r="K39" s="96">
        <v>0</v>
      </c>
    </row>
    <row r="40" spans="1:11" ht="25.25" customHeight="1" x14ac:dyDescent="0.25">
      <c r="A40" s="194" t="s">
        <v>132</v>
      </c>
      <c r="B40" s="194"/>
      <c r="C40" s="194"/>
      <c r="D40" s="194"/>
      <c r="E40" s="194"/>
      <c r="F40" s="194"/>
      <c r="G40" s="7">
        <v>33</v>
      </c>
      <c r="H40" s="96">
        <v>0</v>
      </c>
      <c r="I40" s="96">
        <v>0</v>
      </c>
      <c r="J40" s="96">
        <v>0</v>
      </c>
      <c r="K40" s="96">
        <v>0</v>
      </c>
    </row>
    <row r="41" spans="1:11" ht="25.25" customHeight="1" x14ac:dyDescent="0.25">
      <c r="A41" s="194" t="s">
        <v>133</v>
      </c>
      <c r="B41" s="194"/>
      <c r="C41" s="194"/>
      <c r="D41" s="194"/>
      <c r="E41" s="194"/>
      <c r="F41" s="194"/>
      <c r="G41" s="7">
        <v>34</v>
      </c>
      <c r="H41" s="96">
        <v>0</v>
      </c>
      <c r="I41" s="96">
        <v>0</v>
      </c>
      <c r="J41" s="96">
        <v>0</v>
      </c>
      <c r="K41" s="96">
        <v>0</v>
      </c>
    </row>
    <row r="42" spans="1:11" ht="25.25" customHeight="1" x14ac:dyDescent="0.25">
      <c r="A42" s="194" t="s">
        <v>134</v>
      </c>
      <c r="B42" s="194"/>
      <c r="C42" s="194"/>
      <c r="D42" s="194"/>
      <c r="E42" s="194"/>
      <c r="F42" s="194"/>
      <c r="G42" s="7">
        <v>35</v>
      </c>
      <c r="H42" s="96">
        <v>0</v>
      </c>
      <c r="I42" s="96">
        <v>0</v>
      </c>
      <c r="J42" s="96">
        <v>0</v>
      </c>
      <c r="K42" s="96">
        <v>0</v>
      </c>
    </row>
    <row r="43" spans="1:11" ht="12.75" customHeight="1" x14ac:dyDescent="0.25">
      <c r="A43" s="194" t="s">
        <v>135</v>
      </c>
      <c r="B43" s="194"/>
      <c r="C43" s="194"/>
      <c r="D43" s="194"/>
      <c r="E43" s="194"/>
      <c r="F43" s="194"/>
      <c r="G43" s="7">
        <v>36</v>
      </c>
      <c r="H43" s="96">
        <v>0</v>
      </c>
      <c r="I43" s="96">
        <v>0</v>
      </c>
      <c r="J43" s="96">
        <v>0</v>
      </c>
      <c r="K43" s="96">
        <v>0</v>
      </c>
    </row>
    <row r="44" spans="1:11" ht="12.75" customHeight="1" x14ac:dyDescent="0.25">
      <c r="A44" s="194" t="s">
        <v>136</v>
      </c>
      <c r="B44" s="194"/>
      <c r="C44" s="194"/>
      <c r="D44" s="194"/>
      <c r="E44" s="194"/>
      <c r="F44" s="194"/>
      <c r="G44" s="7">
        <v>37</v>
      </c>
      <c r="H44" s="96">
        <v>0</v>
      </c>
      <c r="I44" s="96">
        <v>0</v>
      </c>
      <c r="J44" s="96">
        <v>0</v>
      </c>
      <c r="K44" s="96">
        <v>0</v>
      </c>
    </row>
    <row r="45" spans="1:11" ht="12.75" customHeight="1" x14ac:dyDescent="0.25">
      <c r="A45" s="194" t="s">
        <v>137</v>
      </c>
      <c r="B45" s="194"/>
      <c r="C45" s="194"/>
      <c r="D45" s="194"/>
      <c r="E45" s="194"/>
      <c r="F45" s="194"/>
      <c r="G45" s="7">
        <v>38</v>
      </c>
      <c r="H45" s="96">
        <v>25426</v>
      </c>
      <c r="I45" s="96">
        <v>25426</v>
      </c>
      <c r="J45" s="96">
        <v>4351</v>
      </c>
      <c r="K45" s="96">
        <v>4351</v>
      </c>
    </row>
    <row r="46" spans="1:11" ht="12.75" customHeight="1" x14ac:dyDescent="0.25">
      <c r="A46" s="194" t="s">
        <v>138</v>
      </c>
      <c r="B46" s="194"/>
      <c r="C46" s="194"/>
      <c r="D46" s="194"/>
      <c r="E46" s="194"/>
      <c r="F46" s="194"/>
      <c r="G46" s="7">
        <v>39</v>
      </c>
      <c r="H46" s="96">
        <v>0</v>
      </c>
      <c r="I46" s="96">
        <v>0</v>
      </c>
      <c r="J46" s="96">
        <v>0</v>
      </c>
      <c r="K46" s="96">
        <v>0</v>
      </c>
    </row>
    <row r="47" spans="1:11" ht="12.75" customHeight="1" x14ac:dyDescent="0.25">
      <c r="A47" s="194" t="s">
        <v>139</v>
      </c>
      <c r="B47" s="194"/>
      <c r="C47" s="194"/>
      <c r="D47" s="194"/>
      <c r="E47" s="194"/>
      <c r="F47" s="194"/>
      <c r="G47" s="7">
        <v>40</v>
      </c>
      <c r="H47" s="96">
        <v>0</v>
      </c>
      <c r="I47" s="96">
        <v>0</v>
      </c>
      <c r="J47" s="96">
        <v>0</v>
      </c>
      <c r="K47" s="96">
        <v>0</v>
      </c>
    </row>
    <row r="48" spans="1:11" ht="12.75" customHeight="1" x14ac:dyDescent="0.25">
      <c r="A48" s="230" t="s">
        <v>351</v>
      </c>
      <c r="B48" s="230"/>
      <c r="C48" s="230"/>
      <c r="D48" s="230"/>
      <c r="E48" s="230"/>
      <c r="F48" s="230"/>
      <c r="G48" s="8">
        <v>41</v>
      </c>
      <c r="H48" s="95">
        <f>SUM(H49:H55)</f>
        <v>1911720</v>
      </c>
      <c r="I48" s="95">
        <f>SUM(I49:I55)</f>
        <v>1911720</v>
      </c>
      <c r="J48" s="95">
        <f>SUM(J49:J55)</f>
        <v>2876480</v>
      </c>
      <c r="K48" s="95">
        <f>SUM(K49:K55)</f>
        <v>2876480</v>
      </c>
    </row>
    <row r="49" spans="1:11" ht="25.25" customHeight="1" x14ac:dyDescent="0.25">
      <c r="A49" s="194" t="s">
        <v>140</v>
      </c>
      <c r="B49" s="194"/>
      <c r="C49" s="194"/>
      <c r="D49" s="194"/>
      <c r="E49" s="194"/>
      <c r="F49" s="194"/>
      <c r="G49" s="7">
        <v>42</v>
      </c>
      <c r="H49" s="96">
        <v>0</v>
      </c>
      <c r="I49" s="96">
        <v>0</v>
      </c>
      <c r="J49" s="96">
        <v>0</v>
      </c>
      <c r="K49" s="96">
        <v>0</v>
      </c>
    </row>
    <row r="50" spans="1:11" ht="12.75" customHeight="1" x14ac:dyDescent="0.25">
      <c r="A50" s="234" t="s">
        <v>141</v>
      </c>
      <c r="B50" s="234"/>
      <c r="C50" s="234"/>
      <c r="D50" s="234"/>
      <c r="E50" s="234"/>
      <c r="F50" s="234"/>
      <c r="G50" s="7">
        <v>43</v>
      </c>
      <c r="H50" s="96">
        <v>0</v>
      </c>
      <c r="I50" s="96">
        <v>0</v>
      </c>
      <c r="J50" s="96">
        <v>0</v>
      </c>
      <c r="K50" s="96">
        <v>0</v>
      </c>
    </row>
    <row r="51" spans="1:11" ht="12.75" customHeight="1" x14ac:dyDescent="0.25">
      <c r="A51" s="234" t="s">
        <v>142</v>
      </c>
      <c r="B51" s="234"/>
      <c r="C51" s="234"/>
      <c r="D51" s="234"/>
      <c r="E51" s="234"/>
      <c r="F51" s="234"/>
      <c r="G51" s="7">
        <v>44</v>
      </c>
      <c r="H51" s="96">
        <v>1819947</v>
      </c>
      <c r="I51" s="96">
        <v>1819947</v>
      </c>
      <c r="J51" s="96">
        <v>2769469</v>
      </c>
      <c r="K51" s="96">
        <v>2769469</v>
      </c>
    </row>
    <row r="52" spans="1:11" ht="12.75" customHeight="1" x14ac:dyDescent="0.25">
      <c r="A52" s="234" t="s">
        <v>143</v>
      </c>
      <c r="B52" s="234"/>
      <c r="C52" s="234"/>
      <c r="D52" s="234"/>
      <c r="E52" s="234"/>
      <c r="F52" s="234"/>
      <c r="G52" s="7">
        <v>45</v>
      </c>
      <c r="H52" s="96">
        <v>91773</v>
      </c>
      <c r="I52" s="96">
        <v>91773</v>
      </c>
      <c r="J52" s="96">
        <v>107011</v>
      </c>
      <c r="K52" s="96">
        <v>107011</v>
      </c>
    </row>
    <row r="53" spans="1:11" ht="12.75" customHeight="1" x14ac:dyDescent="0.25">
      <c r="A53" s="234" t="s">
        <v>144</v>
      </c>
      <c r="B53" s="234"/>
      <c r="C53" s="234"/>
      <c r="D53" s="234"/>
      <c r="E53" s="234"/>
      <c r="F53" s="234"/>
      <c r="G53" s="7">
        <v>46</v>
      </c>
      <c r="H53" s="96">
        <v>0</v>
      </c>
      <c r="I53" s="96">
        <v>0</v>
      </c>
      <c r="J53" s="96">
        <v>0</v>
      </c>
      <c r="K53" s="96">
        <v>0</v>
      </c>
    </row>
    <row r="54" spans="1:11" ht="12.75" customHeight="1" x14ac:dyDescent="0.25">
      <c r="A54" s="234" t="s">
        <v>145</v>
      </c>
      <c r="B54" s="234"/>
      <c r="C54" s="234"/>
      <c r="D54" s="234"/>
      <c r="E54" s="234"/>
      <c r="F54" s="234"/>
      <c r="G54" s="7">
        <v>47</v>
      </c>
      <c r="H54" s="96">
        <v>0</v>
      </c>
      <c r="I54" s="96">
        <v>0</v>
      </c>
      <c r="J54" s="96">
        <v>0</v>
      </c>
      <c r="K54" s="96">
        <v>0</v>
      </c>
    </row>
    <row r="55" spans="1:11" ht="12.75" customHeight="1" x14ac:dyDescent="0.25">
      <c r="A55" s="234" t="s">
        <v>146</v>
      </c>
      <c r="B55" s="234"/>
      <c r="C55" s="234"/>
      <c r="D55" s="234"/>
      <c r="E55" s="234"/>
      <c r="F55" s="234"/>
      <c r="G55" s="7">
        <v>48</v>
      </c>
      <c r="H55" s="96">
        <v>0</v>
      </c>
      <c r="I55" s="96">
        <v>0</v>
      </c>
      <c r="J55" s="96">
        <v>0</v>
      </c>
      <c r="K55" s="96">
        <v>0</v>
      </c>
    </row>
    <row r="56" spans="1:11" ht="22.25" customHeight="1" x14ac:dyDescent="0.25">
      <c r="A56" s="236" t="s">
        <v>147</v>
      </c>
      <c r="B56" s="236"/>
      <c r="C56" s="236"/>
      <c r="D56" s="236"/>
      <c r="E56" s="236"/>
      <c r="F56" s="236"/>
      <c r="G56" s="7">
        <v>49</v>
      </c>
      <c r="H56" s="96">
        <v>0</v>
      </c>
      <c r="I56" s="96">
        <v>0</v>
      </c>
      <c r="J56" s="96">
        <v>0</v>
      </c>
      <c r="K56" s="96">
        <v>0</v>
      </c>
    </row>
    <row r="57" spans="1:11" ht="12.75" customHeight="1" x14ac:dyDescent="0.25">
      <c r="A57" s="236" t="s">
        <v>148</v>
      </c>
      <c r="B57" s="236"/>
      <c r="C57" s="236"/>
      <c r="D57" s="236"/>
      <c r="E57" s="236"/>
      <c r="F57" s="236"/>
      <c r="G57" s="7">
        <v>50</v>
      </c>
      <c r="H57" s="96">
        <v>0</v>
      </c>
      <c r="I57" s="96">
        <v>0</v>
      </c>
      <c r="J57" s="96">
        <v>0</v>
      </c>
      <c r="K57" s="96">
        <v>0</v>
      </c>
    </row>
    <row r="58" spans="1:11" ht="24.65" customHeight="1" x14ac:dyDescent="0.25">
      <c r="A58" s="236" t="s">
        <v>149</v>
      </c>
      <c r="B58" s="236"/>
      <c r="C58" s="236"/>
      <c r="D58" s="236"/>
      <c r="E58" s="236"/>
      <c r="F58" s="236"/>
      <c r="G58" s="7">
        <v>51</v>
      </c>
      <c r="H58" s="96">
        <v>0</v>
      </c>
      <c r="I58" s="96">
        <v>0</v>
      </c>
      <c r="J58" s="96">
        <v>0</v>
      </c>
      <c r="K58" s="96">
        <v>0</v>
      </c>
    </row>
    <row r="59" spans="1:11" ht="12.75" customHeight="1" x14ac:dyDescent="0.25">
      <c r="A59" s="236" t="s">
        <v>150</v>
      </c>
      <c r="B59" s="236"/>
      <c r="C59" s="236"/>
      <c r="D59" s="236"/>
      <c r="E59" s="236"/>
      <c r="F59" s="236"/>
      <c r="G59" s="7">
        <v>52</v>
      </c>
      <c r="H59" s="96">
        <v>0</v>
      </c>
      <c r="I59" s="96">
        <v>0</v>
      </c>
      <c r="J59" s="96">
        <v>0</v>
      </c>
      <c r="K59" s="96">
        <v>0</v>
      </c>
    </row>
    <row r="60" spans="1:11" ht="12.75" customHeight="1" x14ac:dyDescent="0.25">
      <c r="A60" s="230" t="s">
        <v>352</v>
      </c>
      <c r="B60" s="230"/>
      <c r="C60" s="230"/>
      <c r="D60" s="230"/>
      <c r="E60" s="230"/>
      <c r="F60" s="230"/>
      <c r="G60" s="8">
        <v>53</v>
      </c>
      <c r="H60" s="95">
        <f>H8+H37+H56+H57</f>
        <v>262713913</v>
      </c>
      <c r="I60" s="95">
        <f t="shared" ref="I60:K60" si="0">I8+I37+I56+I57</f>
        <v>262713913</v>
      </c>
      <c r="J60" s="95">
        <f t="shared" si="0"/>
        <v>300708732</v>
      </c>
      <c r="K60" s="95">
        <f t="shared" si="0"/>
        <v>300708732</v>
      </c>
    </row>
    <row r="61" spans="1:11" ht="12.75" customHeight="1" x14ac:dyDescent="0.25">
      <c r="A61" s="230" t="s">
        <v>353</v>
      </c>
      <c r="B61" s="230"/>
      <c r="C61" s="230"/>
      <c r="D61" s="230"/>
      <c r="E61" s="230"/>
      <c r="F61" s="230"/>
      <c r="G61" s="8">
        <v>54</v>
      </c>
      <c r="H61" s="95">
        <f>H14+H48+H58+H59</f>
        <v>254302265</v>
      </c>
      <c r="I61" s="95">
        <f t="shared" ref="I61:K61" si="1">I14+I48+I58+I59</f>
        <v>254302265</v>
      </c>
      <c r="J61" s="95">
        <f t="shared" si="1"/>
        <v>287262820</v>
      </c>
      <c r="K61" s="95">
        <f t="shared" si="1"/>
        <v>287262820</v>
      </c>
    </row>
    <row r="62" spans="1:11" ht="12.75" customHeight="1" x14ac:dyDescent="0.25">
      <c r="A62" s="230" t="s">
        <v>354</v>
      </c>
      <c r="B62" s="230"/>
      <c r="C62" s="230"/>
      <c r="D62" s="230"/>
      <c r="E62" s="230"/>
      <c r="F62" s="230"/>
      <c r="G62" s="8">
        <v>55</v>
      </c>
      <c r="H62" s="95">
        <f>H60-H61</f>
        <v>8411648</v>
      </c>
      <c r="I62" s="95">
        <f t="shared" ref="I62:K62" si="2">I60-I61</f>
        <v>8411648</v>
      </c>
      <c r="J62" s="95">
        <f t="shared" si="2"/>
        <v>13445912</v>
      </c>
      <c r="K62" s="95">
        <f t="shared" si="2"/>
        <v>13445912</v>
      </c>
    </row>
    <row r="63" spans="1:11" ht="12.75" customHeight="1" x14ac:dyDescent="0.25">
      <c r="A63" s="235" t="s">
        <v>355</v>
      </c>
      <c r="B63" s="235"/>
      <c r="C63" s="235"/>
      <c r="D63" s="235"/>
      <c r="E63" s="235"/>
      <c r="F63" s="235"/>
      <c r="G63" s="8">
        <v>56</v>
      </c>
      <c r="H63" s="95">
        <f>+IF((H60-H61)&gt;0,(H60-H61),0)</f>
        <v>8411648</v>
      </c>
      <c r="I63" s="95">
        <f t="shared" ref="I63:K63" si="3">+IF((I60-I61)&gt;0,(I60-I61),0)</f>
        <v>8411648</v>
      </c>
      <c r="J63" s="95">
        <f t="shared" si="3"/>
        <v>13445912</v>
      </c>
      <c r="K63" s="95">
        <f t="shared" si="3"/>
        <v>13445912</v>
      </c>
    </row>
    <row r="64" spans="1:11" ht="12.75" customHeight="1" x14ac:dyDescent="0.25">
      <c r="A64" s="235" t="s">
        <v>356</v>
      </c>
      <c r="B64" s="235"/>
      <c r="C64" s="235"/>
      <c r="D64" s="235"/>
      <c r="E64" s="235"/>
      <c r="F64" s="235"/>
      <c r="G64" s="8">
        <v>57</v>
      </c>
      <c r="H64" s="95">
        <f>+IF((H60-H61)&lt;0,(H60-H61),0)</f>
        <v>0</v>
      </c>
      <c r="I64" s="95">
        <f t="shared" ref="I64:K64" si="4">+IF((I60-I61)&lt;0,(I60-I61),0)</f>
        <v>0</v>
      </c>
      <c r="J64" s="95">
        <f t="shared" si="4"/>
        <v>0</v>
      </c>
      <c r="K64" s="95">
        <f t="shared" si="4"/>
        <v>0</v>
      </c>
    </row>
    <row r="65" spans="1:11" ht="12.75" customHeight="1" x14ac:dyDescent="0.25">
      <c r="A65" s="236" t="s">
        <v>111</v>
      </c>
      <c r="B65" s="236"/>
      <c r="C65" s="236"/>
      <c r="D65" s="236"/>
      <c r="E65" s="236"/>
      <c r="F65" s="236"/>
      <c r="G65" s="7">
        <v>58</v>
      </c>
      <c r="H65" s="96">
        <v>2325750</v>
      </c>
      <c r="I65" s="96">
        <v>2325750</v>
      </c>
      <c r="J65" s="96">
        <v>2610331</v>
      </c>
      <c r="K65" s="96">
        <v>2610331</v>
      </c>
    </row>
    <row r="66" spans="1:11" ht="12.75" customHeight="1" x14ac:dyDescent="0.25">
      <c r="A66" s="230" t="s">
        <v>357</v>
      </c>
      <c r="B66" s="230"/>
      <c r="C66" s="230"/>
      <c r="D66" s="230"/>
      <c r="E66" s="230"/>
      <c r="F66" s="230"/>
      <c r="G66" s="8">
        <v>59</v>
      </c>
      <c r="H66" s="95">
        <f>H62-H65</f>
        <v>6085898</v>
      </c>
      <c r="I66" s="95">
        <f t="shared" ref="I66:K66" si="5">I62-I65</f>
        <v>6085898</v>
      </c>
      <c r="J66" s="95">
        <f t="shared" si="5"/>
        <v>10835581</v>
      </c>
      <c r="K66" s="95">
        <f t="shared" si="5"/>
        <v>10835581</v>
      </c>
    </row>
    <row r="67" spans="1:11" ht="12.75" customHeight="1" x14ac:dyDescent="0.25">
      <c r="A67" s="235" t="s">
        <v>358</v>
      </c>
      <c r="B67" s="235"/>
      <c r="C67" s="235"/>
      <c r="D67" s="235"/>
      <c r="E67" s="235"/>
      <c r="F67" s="235"/>
      <c r="G67" s="8">
        <v>60</v>
      </c>
      <c r="H67" s="95">
        <f>+IF((H62-H65)&gt;0,(H62-H65),0)</f>
        <v>6085898</v>
      </c>
      <c r="I67" s="95">
        <f t="shared" ref="I67:K67" si="6">+IF((I62-I65)&gt;0,(I62-I65),0)</f>
        <v>6085898</v>
      </c>
      <c r="J67" s="95">
        <f t="shared" si="6"/>
        <v>10835581</v>
      </c>
      <c r="K67" s="95">
        <f t="shared" si="6"/>
        <v>10835581</v>
      </c>
    </row>
    <row r="68" spans="1:11" ht="12.75" customHeight="1" x14ac:dyDescent="0.25">
      <c r="A68" s="235" t="s">
        <v>359</v>
      </c>
      <c r="B68" s="235"/>
      <c r="C68" s="235"/>
      <c r="D68" s="235"/>
      <c r="E68" s="235"/>
      <c r="F68" s="235"/>
      <c r="G68" s="8">
        <v>61</v>
      </c>
      <c r="H68" s="95">
        <f>+IF((H62-H65)&lt;0,(H62-H65),0)</f>
        <v>0</v>
      </c>
      <c r="I68" s="95">
        <f t="shared" ref="I68:K68" si="7">+IF((I62-I65)&lt;0,(I62-I65),0)</f>
        <v>0</v>
      </c>
      <c r="J68" s="95">
        <f t="shared" si="7"/>
        <v>0</v>
      </c>
      <c r="K68" s="95">
        <f t="shared" si="7"/>
        <v>0</v>
      </c>
    </row>
    <row r="69" spans="1:11" x14ac:dyDescent="0.25">
      <c r="A69" s="237" t="s">
        <v>151</v>
      </c>
      <c r="B69" s="237"/>
      <c r="C69" s="237"/>
      <c r="D69" s="237"/>
      <c r="E69" s="237"/>
      <c r="F69" s="237"/>
      <c r="G69" s="238"/>
      <c r="H69" s="238"/>
      <c r="I69" s="238"/>
      <c r="J69" s="239"/>
      <c r="K69" s="239"/>
    </row>
    <row r="70" spans="1:11" ht="22.25" customHeight="1" x14ac:dyDescent="0.25">
      <c r="A70" s="230" t="s">
        <v>360</v>
      </c>
      <c r="B70" s="230"/>
      <c r="C70" s="230"/>
      <c r="D70" s="230"/>
      <c r="E70" s="230"/>
      <c r="F70" s="230"/>
      <c r="G70" s="8">
        <v>62</v>
      </c>
      <c r="H70" s="95">
        <f>H71-H72</f>
        <v>0</v>
      </c>
      <c r="I70" s="95">
        <f>I71-I72</f>
        <v>0</v>
      </c>
      <c r="J70" s="95">
        <f>J71-J72</f>
        <v>0</v>
      </c>
      <c r="K70" s="95">
        <f>K71-K72</f>
        <v>0</v>
      </c>
    </row>
    <row r="71" spans="1:11" ht="12.75" customHeight="1" x14ac:dyDescent="0.25">
      <c r="A71" s="234" t="s">
        <v>152</v>
      </c>
      <c r="B71" s="234"/>
      <c r="C71" s="234"/>
      <c r="D71" s="234"/>
      <c r="E71" s="234"/>
      <c r="F71" s="234"/>
      <c r="G71" s="7">
        <v>63</v>
      </c>
      <c r="H71" s="96">
        <v>0</v>
      </c>
      <c r="I71" s="96">
        <v>0</v>
      </c>
      <c r="J71" s="96">
        <v>0</v>
      </c>
      <c r="K71" s="96">
        <v>0</v>
      </c>
    </row>
    <row r="72" spans="1:11" ht="12.75" customHeight="1" x14ac:dyDescent="0.25">
      <c r="A72" s="234" t="s">
        <v>153</v>
      </c>
      <c r="B72" s="234"/>
      <c r="C72" s="234"/>
      <c r="D72" s="234"/>
      <c r="E72" s="234"/>
      <c r="F72" s="234"/>
      <c r="G72" s="7">
        <v>64</v>
      </c>
      <c r="H72" s="96">
        <v>0</v>
      </c>
      <c r="I72" s="96">
        <v>0</v>
      </c>
      <c r="J72" s="96">
        <v>0</v>
      </c>
      <c r="K72" s="96">
        <v>0</v>
      </c>
    </row>
    <row r="73" spans="1:11" ht="12.75" customHeight="1" x14ac:dyDescent="0.25">
      <c r="A73" s="236" t="s">
        <v>154</v>
      </c>
      <c r="B73" s="236"/>
      <c r="C73" s="236"/>
      <c r="D73" s="236"/>
      <c r="E73" s="236"/>
      <c r="F73" s="236"/>
      <c r="G73" s="7">
        <v>65</v>
      </c>
      <c r="H73" s="96">
        <v>0</v>
      </c>
      <c r="I73" s="96">
        <v>0</v>
      </c>
      <c r="J73" s="96">
        <v>0</v>
      </c>
      <c r="K73" s="96">
        <v>0</v>
      </c>
    </row>
    <row r="74" spans="1:11" ht="12.75" customHeight="1" x14ac:dyDescent="0.25">
      <c r="A74" s="235" t="s">
        <v>361</v>
      </c>
      <c r="B74" s="235"/>
      <c r="C74" s="235"/>
      <c r="D74" s="235"/>
      <c r="E74" s="235"/>
      <c r="F74" s="235"/>
      <c r="G74" s="8">
        <v>66</v>
      </c>
      <c r="H74" s="97">
        <v>0</v>
      </c>
      <c r="I74" s="97">
        <v>0</v>
      </c>
      <c r="J74" s="97">
        <v>0</v>
      </c>
      <c r="K74" s="97">
        <v>0</v>
      </c>
    </row>
    <row r="75" spans="1:11" ht="12.75" customHeight="1" x14ac:dyDescent="0.25">
      <c r="A75" s="235" t="s">
        <v>362</v>
      </c>
      <c r="B75" s="235"/>
      <c r="C75" s="235"/>
      <c r="D75" s="235"/>
      <c r="E75" s="235"/>
      <c r="F75" s="235"/>
      <c r="G75" s="8">
        <v>67</v>
      </c>
      <c r="H75" s="97">
        <v>0</v>
      </c>
      <c r="I75" s="97">
        <v>0</v>
      </c>
      <c r="J75" s="97">
        <v>0</v>
      </c>
      <c r="K75" s="97">
        <v>0</v>
      </c>
    </row>
    <row r="76" spans="1:11" x14ac:dyDescent="0.25">
      <c r="A76" s="237" t="s">
        <v>155</v>
      </c>
      <c r="B76" s="237"/>
      <c r="C76" s="237"/>
      <c r="D76" s="237"/>
      <c r="E76" s="237"/>
      <c r="F76" s="237"/>
      <c r="G76" s="238"/>
      <c r="H76" s="238"/>
      <c r="I76" s="238"/>
      <c r="J76" s="239"/>
      <c r="K76" s="239"/>
    </row>
    <row r="77" spans="1:11" ht="12.75" customHeight="1" x14ac:dyDescent="0.25">
      <c r="A77" s="230" t="s">
        <v>363</v>
      </c>
      <c r="B77" s="230"/>
      <c r="C77" s="230"/>
      <c r="D77" s="230"/>
      <c r="E77" s="230"/>
      <c r="F77" s="230"/>
      <c r="G77" s="8">
        <v>68</v>
      </c>
      <c r="H77" s="97">
        <v>0</v>
      </c>
      <c r="I77" s="97">
        <v>0</v>
      </c>
      <c r="J77" s="97">
        <v>0</v>
      </c>
      <c r="K77" s="97">
        <v>0</v>
      </c>
    </row>
    <row r="78" spans="1:11" ht="12.75" customHeight="1" x14ac:dyDescent="0.25">
      <c r="A78" s="240" t="s">
        <v>364</v>
      </c>
      <c r="B78" s="240"/>
      <c r="C78" s="240"/>
      <c r="D78" s="240"/>
      <c r="E78" s="240"/>
      <c r="F78" s="240"/>
      <c r="G78" s="23">
        <v>69</v>
      </c>
      <c r="H78" s="98">
        <v>0</v>
      </c>
      <c r="I78" s="98">
        <v>0</v>
      </c>
      <c r="J78" s="98">
        <v>0</v>
      </c>
      <c r="K78" s="98">
        <v>0</v>
      </c>
    </row>
    <row r="79" spans="1:11" ht="12.75" customHeight="1" x14ac:dyDescent="0.25">
      <c r="A79" s="240" t="s">
        <v>365</v>
      </c>
      <c r="B79" s="240"/>
      <c r="C79" s="240"/>
      <c r="D79" s="240"/>
      <c r="E79" s="240"/>
      <c r="F79" s="240"/>
      <c r="G79" s="23">
        <v>70</v>
      </c>
      <c r="H79" s="98">
        <v>0</v>
      </c>
      <c r="I79" s="98">
        <v>0</v>
      </c>
      <c r="J79" s="98">
        <v>0</v>
      </c>
      <c r="K79" s="98">
        <v>0</v>
      </c>
    </row>
    <row r="80" spans="1:11" ht="12.75" customHeight="1" x14ac:dyDescent="0.25">
      <c r="A80" s="230" t="s">
        <v>366</v>
      </c>
      <c r="B80" s="230"/>
      <c r="C80" s="230"/>
      <c r="D80" s="230"/>
      <c r="E80" s="230"/>
      <c r="F80" s="230"/>
      <c r="G80" s="8">
        <v>71</v>
      </c>
      <c r="H80" s="97">
        <v>0</v>
      </c>
      <c r="I80" s="97">
        <v>0</v>
      </c>
      <c r="J80" s="97">
        <v>0</v>
      </c>
      <c r="K80" s="97">
        <v>0</v>
      </c>
    </row>
    <row r="81" spans="1:11" ht="12.75" customHeight="1" x14ac:dyDescent="0.25">
      <c r="A81" s="230" t="s">
        <v>367</v>
      </c>
      <c r="B81" s="230"/>
      <c r="C81" s="230"/>
      <c r="D81" s="230"/>
      <c r="E81" s="230"/>
      <c r="F81" s="230"/>
      <c r="G81" s="8">
        <v>72</v>
      </c>
      <c r="H81" s="97">
        <v>0</v>
      </c>
      <c r="I81" s="97">
        <v>0</v>
      </c>
      <c r="J81" s="97">
        <v>0</v>
      </c>
      <c r="K81" s="97">
        <v>0</v>
      </c>
    </row>
    <row r="82" spans="1:11" ht="12.75" customHeight="1" x14ac:dyDescent="0.25">
      <c r="A82" s="235" t="s">
        <v>368</v>
      </c>
      <c r="B82" s="235"/>
      <c r="C82" s="235"/>
      <c r="D82" s="235"/>
      <c r="E82" s="235"/>
      <c r="F82" s="235"/>
      <c r="G82" s="8">
        <v>73</v>
      </c>
      <c r="H82" s="97">
        <v>0</v>
      </c>
      <c r="I82" s="97">
        <v>0</v>
      </c>
      <c r="J82" s="97">
        <v>0</v>
      </c>
      <c r="K82" s="97">
        <v>0</v>
      </c>
    </row>
    <row r="83" spans="1:11" ht="12.75" customHeight="1" x14ac:dyDescent="0.25">
      <c r="A83" s="235" t="s">
        <v>369</v>
      </c>
      <c r="B83" s="235"/>
      <c r="C83" s="235"/>
      <c r="D83" s="235"/>
      <c r="E83" s="235"/>
      <c r="F83" s="235"/>
      <c r="G83" s="8">
        <v>74</v>
      </c>
      <c r="H83" s="97">
        <v>0</v>
      </c>
      <c r="I83" s="97">
        <v>0</v>
      </c>
      <c r="J83" s="97">
        <v>0</v>
      </c>
      <c r="K83" s="97">
        <v>0</v>
      </c>
    </row>
    <row r="84" spans="1:11" x14ac:dyDescent="0.25">
      <c r="A84" s="237" t="s">
        <v>112</v>
      </c>
      <c r="B84" s="237"/>
      <c r="C84" s="237"/>
      <c r="D84" s="237"/>
      <c r="E84" s="237"/>
      <c r="F84" s="237"/>
      <c r="G84" s="238"/>
      <c r="H84" s="238"/>
      <c r="I84" s="238"/>
      <c r="J84" s="239"/>
      <c r="K84" s="239"/>
    </row>
    <row r="85" spans="1:11" ht="12.75" customHeight="1" x14ac:dyDescent="0.25">
      <c r="A85" s="241" t="s">
        <v>370</v>
      </c>
      <c r="B85" s="241"/>
      <c r="C85" s="241"/>
      <c r="D85" s="241"/>
      <c r="E85" s="241"/>
      <c r="F85" s="241"/>
      <c r="G85" s="8">
        <v>75</v>
      </c>
      <c r="H85" s="99">
        <f>H86+H87</f>
        <v>6085898</v>
      </c>
      <c r="I85" s="99">
        <f>I86+I87</f>
        <v>6085898</v>
      </c>
      <c r="J85" s="99">
        <f>J86+J87</f>
        <v>10835580</v>
      </c>
      <c r="K85" s="99">
        <f>K86+K87</f>
        <v>10835580</v>
      </c>
    </row>
    <row r="86" spans="1:11" ht="12.75" customHeight="1" x14ac:dyDescent="0.25">
      <c r="A86" s="242" t="s">
        <v>156</v>
      </c>
      <c r="B86" s="242"/>
      <c r="C86" s="242"/>
      <c r="D86" s="242"/>
      <c r="E86" s="242"/>
      <c r="F86" s="242"/>
      <c r="G86" s="7">
        <v>76</v>
      </c>
      <c r="H86" s="100">
        <v>6073998</v>
      </c>
      <c r="I86" s="100">
        <v>6073998</v>
      </c>
      <c r="J86" s="100">
        <v>10787079</v>
      </c>
      <c r="K86" s="100">
        <v>10787079</v>
      </c>
    </row>
    <row r="87" spans="1:11" ht="12.75" customHeight="1" x14ac:dyDescent="0.25">
      <c r="A87" s="242" t="s">
        <v>157</v>
      </c>
      <c r="B87" s="242"/>
      <c r="C87" s="242"/>
      <c r="D87" s="242"/>
      <c r="E87" s="242"/>
      <c r="F87" s="242"/>
      <c r="G87" s="7">
        <v>77</v>
      </c>
      <c r="H87" s="100">
        <v>11900</v>
      </c>
      <c r="I87" s="100">
        <v>11900</v>
      </c>
      <c r="J87" s="100">
        <v>48501</v>
      </c>
      <c r="K87" s="100">
        <v>48501</v>
      </c>
    </row>
    <row r="88" spans="1:11" x14ac:dyDescent="0.25">
      <c r="A88" s="243" t="s">
        <v>114</v>
      </c>
      <c r="B88" s="243"/>
      <c r="C88" s="243"/>
      <c r="D88" s="243"/>
      <c r="E88" s="243"/>
      <c r="F88" s="243"/>
      <c r="G88" s="244"/>
      <c r="H88" s="244"/>
      <c r="I88" s="244"/>
      <c r="J88" s="239"/>
      <c r="K88" s="239"/>
    </row>
    <row r="89" spans="1:11" ht="12.75" customHeight="1" x14ac:dyDescent="0.25">
      <c r="A89" s="211" t="s">
        <v>158</v>
      </c>
      <c r="B89" s="211"/>
      <c r="C89" s="211"/>
      <c r="D89" s="211"/>
      <c r="E89" s="211"/>
      <c r="F89" s="211"/>
      <c r="G89" s="7">
        <v>78</v>
      </c>
      <c r="H89" s="100">
        <v>6085898</v>
      </c>
      <c r="I89" s="100">
        <v>6085898</v>
      </c>
      <c r="J89" s="100">
        <v>10835580</v>
      </c>
      <c r="K89" s="100">
        <v>10835580</v>
      </c>
    </row>
    <row r="90" spans="1:11" ht="24" customHeight="1" x14ac:dyDescent="0.25">
      <c r="A90" s="196" t="s">
        <v>418</v>
      </c>
      <c r="B90" s="196"/>
      <c r="C90" s="196"/>
      <c r="D90" s="196"/>
      <c r="E90" s="196"/>
      <c r="F90" s="196"/>
      <c r="G90" s="8">
        <v>79</v>
      </c>
      <c r="H90" s="101">
        <f>H91+H98</f>
        <v>-3130162</v>
      </c>
      <c r="I90" s="101">
        <f>I91+I98</f>
        <v>-3130162</v>
      </c>
      <c r="J90" s="101">
        <f t="shared" ref="J90:K90" si="8">J91+J98</f>
        <v>1687781</v>
      </c>
      <c r="K90" s="101">
        <f t="shared" si="8"/>
        <v>1687781</v>
      </c>
    </row>
    <row r="91" spans="1:11" ht="24" customHeight="1" x14ac:dyDescent="0.25">
      <c r="A91" s="245" t="s">
        <v>425</v>
      </c>
      <c r="B91" s="245"/>
      <c r="C91" s="245"/>
      <c r="D91" s="245"/>
      <c r="E91" s="245"/>
      <c r="F91" s="245"/>
      <c r="G91" s="8">
        <v>80</v>
      </c>
      <c r="H91" s="101">
        <f>SUM(H92:H96)</f>
        <v>0</v>
      </c>
      <c r="I91" s="101">
        <f>SUM(I92:I96)</f>
        <v>0</v>
      </c>
      <c r="J91" s="101">
        <f t="shared" ref="J91:K91" si="9">SUM(J92:J96)</f>
        <v>0</v>
      </c>
      <c r="K91" s="101">
        <f t="shared" si="9"/>
        <v>0</v>
      </c>
    </row>
    <row r="92" spans="1:11" ht="25.5" customHeight="1" x14ac:dyDescent="0.25">
      <c r="A92" s="234" t="s">
        <v>371</v>
      </c>
      <c r="B92" s="234"/>
      <c r="C92" s="234"/>
      <c r="D92" s="234"/>
      <c r="E92" s="234"/>
      <c r="F92" s="234"/>
      <c r="G92" s="7">
        <v>81</v>
      </c>
      <c r="H92" s="100">
        <v>0</v>
      </c>
      <c r="I92" s="100">
        <v>0</v>
      </c>
      <c r="J92" s="100">
        <v>0</v>
      </c>
      <c r="K92" s="100">
        <v>0</v>
      </c>
    </row>
    <row r="93" spans="1:11" ht="38.25" customHeight="1" x14ac:dyDescent="0.25">
      <c r="A93" s="234" t="s">
        <v>372</v>
      </c>
      <c r="B93" s="234"/>
      <c r="C93" s="234"/>
      <c r="D93" s="234"/>
      <c r="E93" s="234"/>
      <c r="F93" s="234"/>
      <c r="G93" s="7">
        <v>82</v>
      </c>
      <c r="H93" s="100">
        <v>0</v>
      </c>
      <c r="I93" s="100">
        <v>0</v>
      </c>
      <c r="J93" s="100">
        <v>0</v>
      </c>
      <c r="K93" s="100">
        <v>0</v>
      </c>
    </row>
    <row r="94" spans="1:11" ht="38.25" customHeight="1" x14ac:dyDescent="0.25">
      <c r="A94" s="234" t="s">
        <v>373</v>
      </c>
      <c r="B94" s="234"/>
      <c r="C94" s="234"/>
      <c r="D94" s="234"/>
      <c r="E94" s="234"/>
      <c r="F94" s="234"/>
      <c r="G94" s="7">
        <v>83</v>
      </c>
      <c r="H94" s="100">
        <v>0</v>
      </c>
      <c r="I94" s="100">
        <v>0</v>
      </c>
      <c r="J94" s="100">
        <v>0</v>
      </c>
      <c r="K94" s="100">
        <v>0</v>
      </c>
    </row>
    <row r="95" spans="1:11" x14ac:dyDescent="0.25">
      <c r="A95" s="234" t="s">
        <v>374</v>
      </c>
      <c r="B95" s="234"/>
      <c r="C95" s="234"/>
      <c r="D95" s="234"/>
      <c r="E95" s="234"/>
      <c r="F95" s="234"/>
      <c r="G95" s="7">
        <v>84</v>
      </c>
      <c r="H95" s="100">
        <v>0</v>
      </c>
      <c r="I95" s="100">
        <v>0</v>
      </c>
      <c r="J95" s="100">
        <v>0</v>
      </c>
      <c r="K95" s="100">
        <v>0</v>
      </c>
    </row>
    <row r="96" spans="1:11" x14ac:dyDescent="0.25">
      <c r="A96" s="234" t="s">
        <v>375</v>
      </c>
      <c r="B96" s="234"/>
      <c r="C96" s="234"/>
      <c r="D96" s="234"/>
      <c r="E96" s="234"/>
      <c r="F96" s="234"/>
      <c r="G96" s="7">
        <v>85</v>
      </c>
      <c r="H96" s="100">
        <v>0</v>
      </c>
      <c r="I96" s="100">
        <v>0</v>
      </c>
      <c r="J96" s="100">
        <v>0</v>
      </c>
      <c r="K96" s="100">
        <v>0</v>
      </c>
    </row>
    <row r="97" spans="1:11" ht="26.25" customHeight="1" x14ac:dyDescent="0.25">
      <c r="A97" s="234" t="s">
        <v>376</v>
      </c>
      <c r="B97" s="234"/>
      <c r="C97" s="234"/>
      <c r="D97" s="234"/>
      <c r="E97" s="234"/>
      <c r="F97" s="234"/>
      <c r="G97" s="7">
        <v>86</v>
      </c>
      <c r="H97" s="100">
        <v>0</v>
      </c>
      <c r="I97" s="100">
        <v>0</v>
      </c>
      <c r="J97" s="100">
        <v>0</v>
      </c>
      <c r="K97" s="100">
        <v>0</v>
      </c>
    </row>
    <row r="98" spans="1:11" ht="25.5" customHeight="1" x14ac:dyDescent="0.25">
      <c r="A98" s="245" t="s">
        <v>419</v>
      </c>
      <c r="B98" s="245"/>
      <c r="C98" s="245"/>
      <c r="D98" s="245"/>
      <c r="E98" s="245"/>
      <c r="F98" s="245"/>
      <c r="G98" s="8">
        <v>87</v>
      </c>
      <c r="H98" s="101">
        <f>SUM(H99:H108)</f>
        <v>-3130162</v>
      </c>
      <c r="I98" s="101">
        <f t="shared" ref="I98:J98" si="10">SUM(I99:I108)</f>
        <v>-3130162</v>
      </c>
      <c r="J98" s="101">
        <f t="shared" si="10"/>
        <v>1687781</v>
      </c>
      <c r="K98" s="101">
        <f>SUM(K99:K108)</f>
        <v>1687781</v>
      </c>
    </row>
    <row r="99" spans="1:11" x14ac:dyDescent="0.25">
      <c r="A99" s="246" t="s">
        <v>159</v>
      </c>
      <c r="B99" s="246"/>
      <c r="C99" s="246"/>
      <c r="D99" s="246"/>
      <c r="E99" s="246"/>
      <c r="F99" s="246"/>
      <c r="G99" s="7">
        <v>88</v>
      </c>
      <c r="H99" s="100">
        <v>395142</v>
      </c>
      <c r="I99" s="100">
        <v>395142</v>
      </c>
      <c r="J99" s="100">
        <v>-314819</v>
      </c>
      <c r="K99" s="100">
        <v>-314819</v>
      </c>
    </row>
    <row r="100" spans="1:11" x14ac:dyDescent="0.25">
      <c r="A100" s="246" t="s">
        <v>443</v>
      </c>
      <c r="B100" s="246"/>
      <c r="C100" s="246"/>
      <c r="D100" s="246"/>
      <c r="E100" s="246"/>
      <c r="F100" s="246"/>
      <c r="G100" s="7">
        <v>89</v>
      </c>
      <c r="H100" s="100">
        <v>0</v>
      </c>
      <c r="I100" s="100">
        <v>0</v>
      </c>
      <c r="J100" s="100">
        <v>0</v>
      </c>
      <c r="K100" s="100">
        <v>0</v>
      </c>
    </row>
    <row r="101" spans="1:11" ht="36" customHeight="1" x14ac:dyDescent="0.25">
      <c r="A101" s="234" t="s">
        <v>444</v>
      </c>
      <c r="B101" s="234"/>
      <c r="C101" s="234"/>
      <c r="D101" s="234"/>
      <c r="E101" s="234"/>
      <c r="F101" s="234"/>
      <c r="G101" s="7">
        <v>90</v>
      </c>
      <c r="H101" s="100">
        <v>0</v>
      </c>
      <c r="I101" s="100">
        <v>0</v>
      </c>
      <c r="J101" s="100">
        <v>0</v>
      </c>
      <c r="K101" s="100">
        <v>0</v>
      </c>
    </row>
    <row r="102" spans="1:11" ht="22.25" customHeight="1" x14ac:dyDescent="0.25">
      <c r="A102" s="246" t="s">
        <v>160</v>
      </c>
      <c r="B102" s="246"/>
      <c r="C102" s="246"/>
      <c r="D102" s="246"/>
      <c r="E102" s="246"/>
      <c r="F102" s="246"/>
      <c r="G102" s="7">
        <v>91</v>
      </c>
      <c r="H102" s="100">
        <v>-3525304</v>
      </c>
      <c r="I102" s="100">
        <v>-3525304</v>
      </c>
      <c r="J102" s="100">
        <v>2002600</v>
      </c>
      <c r="K102" s="100">
        <v>2002600</v>
      </c>
    </row>
    <row r="103" spans="1:11" ht="22.25" customHeight="1" x14ac:dyDescent="0.25">
      <c r="A103" s="246" t="s">
        <v>161</v>
      </c>
      <c r="B103" s="246"/>
      <c r="C103" s="246"/>
      <c r="D103" s="246"/>
      <c r="E103" s="246"/>
      <c r="F103" s="246"/>
      <c r="G103" s="7">
        <v>92</v>
      </c>
      <c r="H103" s="100">
        <v>0</v>
      </c>
      <c r="I103" s="100">
        <v>0</v>
      </c>
      <c r="J103" s="100">
        <v>0</v>
      </c>
      <c r="K103" s="100">
        <v>0</v>
      </c>
    </row>
    <row r="104" spans="1:11" ht="22.25" customHeight="1" x14ac:dyDescent="0.25">
      <c r="A104" s="246" t="s">
        <v>162</v>
      </c>
      <c r="B104" s="246"/>
      <c r="C104" s="246"/>
      <c r="D104" s="246"/>
      <c r="E104" s="246"/>
      <c r="F104" s="246"/>
      <c r="G104" s="7">
        <v>93</v>
      </c>
      <c r="H104" s="100">
        <v>0</v>
      </c>
      <c r="I104" s="100">
        <v>0</v>
      </c>
      <c r="J104" s="100">
        <v>0</v>
      </c>
      <c r="K104" s="100">
        <v>0</v>
      </c>
    </row>
    <row r="105" spans="1:11" ht="12.75" customHeight="1" x14ac:dyDescent="0.25">
      <c r="A105" s="234" t="s">
        <v>445</v>
      </c>
      <c r="B105" s="234"/>
      <c r="C105" s="234"/>
      <c r="D105" s="234"/>
      <c r="E105" s="234"/>
      <c r="F105" s="234"/>
      <c r="G105" s="7">
        <v>94</v>
      </c>
      <c r="H105" s="100">
        <v>0</v>
      </c>
      <c r="I105" s="100">
        <v>0</v>
      </c>
      <c r="J105" s="100">
        <v>0</v>
      </c>
      <c r="K105" s="100">
        <v>0</v>
      </c>
    </row>
    <row r="106" spans="1:11" ht="26.25" customHeight="1" x14ac:dyDescent="0.25">
      <c r="A106" s="234" t="s">
        <v>446</v>
      </c>
      <c r="B106" s="234"/>
      <c r="C106" s="234"/>
      <c r="D106" s="234"/>
      <c r="E106" s="234"/>
      <c r="F106" s="234"/>
      <c r="G106" s="7">
        <v>95</v>
      </c>
      <c r="H106" s="100">
        <v>0</v>
      </c>
      <c r="I106" s="100">
        <v>0</v>
      </c>
      <c r="J106" s="100">
        <v>0</v>
      </c>
      <c r="K106" s="100">
        <v>0</v>
      </c>
    </row>
    <row r="107" spans="1:11" x14ac:dyDescent="0.25">
      <c r="A107" s="234" t="s">
        <v>447</v>
      </c>
      <c r="B107" s="234"/>
      <c r="C107" s="234"/>
      <c r="D107" s="234"/>
      <c r="E107" s="234"/>
      <c r="F107" s="234"/>
      <c r="G107" s="7">
        <v>96</v>
      </c>
      <c r="H107" s="100">
        <v>0</v>
      </c>
      <c r="I107" s="100">
        <v>0</v>
      </c>
      <c r="J107" s="100">
        <v>0</v>
      </c>
      <c r="K107" s="100">
        <v>0</v>
      </c>
    </row>
    <row r="108" spans="1:11" ht="24.75" customHeight="1" x14ac:dyDescent="0.25">
      <c r="A108" s="234" t="s">
        <v>448</v>
      </c>
      <c r="B108" s="234"/>
      <c r="C108" s="234"/>
      <c r="D108" s="234"/>
      <c r="E108" s="234"/>
      <c r="F108" s="234"/>
      <c r="G108" s="7">
        <v>97</v>
      </c>
      <c r="H108" s="100">
        <v>0</v>
      </c>
      <c r="I108" s="100">
        <v>0</v>
      </c>
      <c r="J108" s="100">
        <v>0</v>
      </c>
      <c r="K108" s="100">
        <v>0</v>
      </c>
    </row>
    <row r="109" spans="1:11" ht="23" customHeight="1" x14ac:dyDescent="0.25">
      <c r="A109" s="196" t="s">
        <v>420</v>
      </c>
      <c r="B109" s="196"/>
      <c r="C109" s="196"/>
      <c r="D109" s="196"/>
      <c r="E109" s="196"/>
      <c r="F109" s="196"/>
      <c r="G109" s="8">
        <v>98</v>
      </c>
      <c r="H109" s="101">
        <f>H91+H98-H108-H97</f>
        <v>-3130162</v>
      </c>
      <c r="I109" s="101">
        <f>I91+I98-I108-I97</f>
        <v>-3130162</v>
      </c>
      <c r="J109" s="101">
        <f>J91+J98-J108-J97</f>
        <v>1687781</v>
      </c>
      <c r="K109" s="101">
        <f>K91+K98-K108-K97</f>
        <v>1687781</v>
      </c>
    </row>
    <row r="110" spans="1:11" ht="25.5" customHeight="1" x14ac:dyDescent="0.25">
      <c r="A110" s="196" t="s">
        <v>377</v>
      </c>
      <c r="B110" s="196"/>
      <c r="C110" s="196"/>
      <c r="D110" s="196"/>
      <c r="E110" s="196"/>
      <c r="F110" s="196"/>
      <c r="G110" s="8">
        <v>99</v>
      </c>
      <c r="H110" s="99">
        <f>H89+H109</f>
        <v>2955736</v>
      </c>
      <c r="I110" s="99">
        <f>I89+I109</f>
        <v>2955736</v>
      </c>
      <c r="J110" s="99">
        <f t="shared" ref="J110:K110" si="11">J89+J109</f>
        <v>12523361</v>
      </c>
      <c r="K110" s="99">
        <f t="shared" si="11"/>
        <v>12523361</v>
      </c>
    </row>
    <row r="111" spans="1:11" x14ac:dyDescent="0.25">
      <c r="A111" s="237" t="s">
        <v>163</v>
      </c>
      <c r="B111" s="237"/>
      <c r="C111" s="237"/>
      <c r="D111" s="237"/>
      <c r="E111" s="237"/>
      <c r="F111" s="237"/>
      <c r="G111" s="238"/>
      <c r="H111" s="238"/>
      <c r="I111" s="238"/>
      <c r="J111" s="239"/>
      <c r="K111" s="239"/>
    </row>
    <row r="112" spans="1:11" ht="23.25" customHeight="1" x14ac:dyDescent="0.25">
      <c r="A112" s="241" t="s">
        <v>378</v>
      </c>
      <c r="B112" s="241"/>
      <c r="C112" s="241"/>
      <c r="D112" s="241"/>
      <c r="E112" s="241"/>
      <c r="F112" s="241"/>
      <c r="G112" s="8">
        <v>100</v>
      </c>
      <c r="H112" s="99">
        <f>H113+H114</f>
        <v>2955736</v>
      </c>
      <c r="I112" s="99">
        <f>I113+I114</f>
        <v>2955736</v>
      </c>
      <c r="J112" s="99">
        <f>J113+J114</f>
        <v>12523361</v>
      </c>
      <c r="K112" s="99">
        <f>K113+K114</f>
        <v>12523361</v>
      </c>
    </row>
    <row r="113" spans="1:11" ht="12.75" customHeight="1" x14ac:dyDescent="0.25">
      <c r="A113" s="242" t="s">
        <v>113</v>
      </c>
      <c r="B113" s="242"/>
      <c r="C113" s="242"/>
      <c r="D113" s="242"/>
      <c r="E113" s="242"/>
      <c r="F113" s="242"/>
      <c r="G113" s="7">
        <v>101</v>
      </c>
      <c r="H113" s="100">
        <v>2954638</v>
      </c>
      <c r="I113" s="100">
        <v>2954638</v>
      </c>
      <c r="J113" s="100">
        <v>12479672</v>
      </c>
      <c r="K113" s="100">
        <v>12479672</v>
      </c>
    </row>
    <row r="114" spans="1:11" ht="12.75" customHeight="1" x14ac:dyDescent="0.25">
      <c r="A114" s="242" t="s">
        <v>164</v>
      </c>
      <c r="B114" s="242"/>
      <c r="C114" s="242"/>
      <c r="D114" s="242"/>
      <c r="E114" s="242"/>
      <c r="F114" s="242"/>
      <c r="G114" s="7">
        <v>102</v>
      </c>
      <c r="H114" s="100">
        <v>1098</v>
      </c>
      <c r="I114" s="100">
        <v>1098</v>
      </c>
      <c r="J114" s="100">
        <v>43689</v>
      </c>
      <c r="K114" s="100">
        <v>43689</v>
      </c>
    </row>
  </sheetData>
  <sheetProtection algorithmName="SHA-512" hashValue="GUF5LjrIXUEY4BaLr3IL40IsFndw0x9tmf5qb9vHLxbWrzg2mnzq3YAt6FW0XQqviGdnPxGi/mh/JHdxqfBUHQ==" saltValue="UnCiAYadyVfVSBOb715ZYQ==" spinCount="100000" sheet="1" objects="1" scenarios="1"/>
  <mergeCells count="116">
    <mergeCell ref="A112:F112"/>
    <mergeCell ref="A113:F113"/>
    <mergeCell ref="A114:F114"/>
    <mergeCell ref="A91:F91"/>
    <mergeCell ref="A99:F99"/>
    <mergeCell ref="A93:F93"/>
    <mergeCell ref="A94:F94"/>
    <mergeCell ref="A95:F95"/>
    <mergeCell ref="A96:F96"/>
    <mergeCell ref="A97:F97"/>
    <mergeCell ref="A105:F105"/>
    <mergeCell ref="A106:F106"/>
    <mergeCell ref="A109:F109"/>
    <mergeCell ref="A110:F110"/>
    <mergeCell ref="A111:K111"/>
    <mergeCell ref="A107:F107"/>
    <mergeCell ref="A108:F108"/>
    <mergeCell ref="A92:F92"/>
    <mergeCell ref="A101:F101"/>
    <mergeCell ref="A102:F102"/>
    <mergeCell ref="A103:F103"/>
    <mergeCell ref="A104:F104"/>
    <mergeCell ref="A98:F98"/>
    <mergeCell ref="A100:F100"/>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3">
    <dataValidation type="whole" operator="notEqual" allowBlank="1" showInputMessage="1" showErrorMessage="1" errorTitle="Pogrešan unos" error="Mogu se unijeti samo cjelobrojne vrijednosti." sqref="AMR983032:AMS983032 JD65537:JE65548 SZ65537:TA65548 ACV65537:ACW65548 AMR65537:AMS65548 AWN65537:AWO65548 BGJ65537:BGK65548 BQF65537:BQG65548 CAB65537:CAC65548 CJX65537:CJY65548 CTT65537:CTU65548 DDP65537:DDQ65548 DNL65537:DNM65548 DXH65537:DXI65548 EHD65537:EHE65548 EQZ65537:ERA65548 FAV65537:FAW65548 FKR65537:FKS65548 FUN65537:FUO65548 GEJ65537:GEK65548 GOF65537:GOG65548 GYB65537:GYC65548 HHX65537:HHY65548 HRT65537:HRU65548 IBP65537:IBQ65548 ILL65537:ILM65548 IVH65537:IVI65548 JFD65537:JFE65548 JOZ65537:JPA65548 JYV65537:JYW65548 KIR65537:KIS65548 KSN65537:KSO65548 LCJ65537:LCK65548 LMF65537:LMG65548 LWB65537:LWC65548 MFX65537:MFY65548 MPT65537:MPU65548 MZP65537:MZQ65548 NJL65537:NJM65548 NTH65537:NTI65548 ODD65537:ODE65548 OMZ65537:ONA65548 OWV65537:OWW65548 PGR65537:PGS65548 PQN65537:PQO65548 QAJ65537:QAK65548 QKF65537:QKG65548 QUB65537:QUC65548 RDX65537:RDY65548 RNT65537:RNU65548 RXP65537:RXQ65548 SHL65537:SHM65548 SRH65537:SRI65548 TBD65537:TBE65548 TKZ65537:TLA65548 TUV65537:TUW65548 UER65537:UES65548 UON65537:UOO65548 UYJ65537:UYK65548 VIF65537:VIG65548 VSB65537:VSC65548 WBX65537:WBY65548 WLT65537:WLU65548 WVP65537:WVQ65548 AWN983032:AWO983032 JD131073:JE131084 SZ131073:TA131084 ACV131073:ACW131084 AMR131073:AMS131084 AWN131073:AWO131084 BGJ131073:BGK131084 BQF131073:BQG131084 CAB131073:CAC131084 CJX131073:CJY131084 CTT131073:CTU131084 DDP131073:DDQ131084 DNL131073:DNM131084 DXH131073:DXI131084 EHD131073:EHE131084 EQZ131073:ERA131084 FAV131073:FAW131084 FKR131073:FKS131084 FUN131073:FUO131084 GEJ131073:GEK131084 GOF131073:GOG131084 GYB131073:GYC131084 HHX131073:HHY131084 HRT131073:HRU131084 IBP131073:IBQ131084 ILL131073:ILM131084 IVH131073:IVI131084 JFD131073:JFE131084 JOZ131073:JPA131084 JYV131073:JYW131084 KIR131073:KIS131084 KSN131073:KSO131084 LCJ131073:LCK131084 LMF131073:LMG131084 LWB131073:LWC131084 MFX131073:MFY131084 MPT131073:MPU131084 MZP131073:MZQ131084 NJL131073:NJM131084 NTH131073:NTI131084 ODD131073:ODE131084 OMZ131073:ONA131084 OWV131073:OWW131084 PGR131073:PGS131084 PQN131073:PQO131084 QAJ131073:QAK131084 QKF131073:QKG131084 QUB131073:QUC131084 RDX131073:RDY131084 RNT131073:RNU131084 RXP131073:RXQ131084 SHL131073:SHM131084 SRH131073:SRI131084 TBD131073:TBE131084 TKZ131073:TLA131084 TUV131073:TUW131084 UER131073:UES131084 UON131073:UOO131084 UYJ131073:UYK131084 VIF131073:VIG131084 VSB131073:VSC131084 WBX131073:WBY131084 WLT131073:WLU131084 WVP131073:WVQ131084 BGJ983032:BGK983032 JD196609:JE196620 SZ196609:TA196620 ACV196609:ACW196620 AMR196609:AMS196620 AWN196609:AWO196620 BGJ196609:BGK196620 BQF196609:BQG196620 CAB196609:CAC196620 CJX196609:CJY196620 CTT196609:CTU196620 DDP196609:DDQ196620 DNL196609:DNM196620 DXH196609:DXI196620 EHD196609:EHE196620 EQZ196609:ERA196620 FAV196609:FAW196620 FKR196609:FKS196620 FUN196609:FUO196620 GEJ196609:GEK196620 GOF196609:GOG196620 GYB196609:GYC196620 HHX196609:HHY196620 HRT196609:HRU196620 IBP196609:IBQ196620 ILL196609:ILM196620 IVH196609:IVI196620 JFD196609:JFE196620 JOZ196609:JPA196620 JYV196609:JYW196620 KIR196609:KIS196620 KSN196609:KSO196620 LCJ196609:LCK196620 LMF196609:LMG196620 LWB196609:LWC196620 MFX196609:MFY196620 MPT196609:MPU196620 MZP196609:MZQ196620 NJL196609:NJM196620 NTH196609:NTI196620 ODD196609:ODE196620 OMZ196609:ONA196620 OWV196609:OWW196620 PGR196609:PGS196620 PQN196609:PQO196620 QAJ196609:QAK196620 QKF196609:QKG196620 QUB196609:QUC196620 RDX196609:RDY196620 RNT196609:RNU196620 RXP196609:RXQ196620 SHL196609:SHM196620 SRH196609:SRI196620 TBD196609:TBE196620 TKZ196609:TLA196620 TUV196609:TUW196620 UER196609:UES196620 UON196609:UOO196620 UYJ196609:UYK196620 VIF196609:VIG196620 VSB196609:VSC196620 WBX196609:WBY196620 WLT196609:WLU196620 WVP196609:WVQ196620 BQF983032:BQG983032 JD262145:JE262156 SZ262145:TA262156 ACV262145:ACW262156 AMR262145:AMS262156 AWN262145:AWO262156 BGJ262145:BGK262156 BQF262145:BQG262156 CAB262145:CAC262156 CJX262145:CJY262156 CTT262145:CTU262156 DDP262145:DDQ262156 DNL262145:DNM262156 DXH262145:DXI262156 EHD262145:EHE262156 EQZ262145:ERA262156 FAV262145:FAW262156 FKR262145:FKS262156 FUN262145:FUO262156 GEJ262145:GEK262156 GOF262145:GOG262156 GYB262145:GYC262156 HHX262145:HHY262156 HRT262145:HRU262156 IBP262145:IBQ262156 ILL262145:ILM262156 IVH262145:IVI262156 JFD262145:JFE262156 JOZ262145:JPA262156 JYV262145:JYW262156 KIR262145:KIS262156 KSN262145:KSO262156 LCJ262145:LCK262156 LMF262145:LMG262156 LWB262145:LWC262156 MFX262145:MFY262156 MPT262145:MPU262156 MZP262145:MZQ262156 NJL262145:NJM262156 NTH262145:NTI262156 ODD262145:ODE262156 OMZ262145:ONA262156 OWV262145:OWW262156 PGR262145:PGS262156 PQN262145:PQO262156 QAJ262145:QAK262156 QKF262145:QKG262156 QUB262145:QUC262156 RDX262145:RDY262156 RNT262145:RNU262156 RXP262145:RXQ262156 SHL262145:SHM262156 SRH262145:SRI262156 TBD262145:TBE262156 TKZ262145:TLA262156 TUV262145:TUW262156 UER262145:UES262156 UON262145:UOO262156 UYJ262145:UYK262156 VIF262145:VIG262156 VSB262145:VSC262156 WBX262145:WBY262156 WLT262145:WLU262156 WVP262145:WVQ262156 CAB983032:CAC983032 JD327681:JE327692 SZ327681:TA327692 ACV327681:ACW327692 AMR327681:AMS327692 AWN327681:AWO327692 BGJ327681:BGK327692 BQF327681:BQG327692 CAB327681:CAC327692 CJX327681:CJY327692 CTT327681:CTU327692 DDP327681:DDQ327692 DNL327681:DNM327692 DXH327681:DXI327692 EHD327681:EHE327692 EQZ327681:ERA327692 FAV327681:FAW327692 FKR327681:FKS327692 FUN327681:FUO327692 GEJ327681:GEK327692 GOF327681:GOG327692 GYB327681:GYC327692 HHX327681:HHY327692 HRT327681:HRU327692 IBP327681:IBQ327692 ILL327681:ILM327692 IVH327681:IVI327692 JFD327681:JFE327692 JOZ327681:JPA327692 JYV327681:JYW327692 KIR327681:KIS327692 KSN327681:KSO327692 LCJ327681:LCK327692 LMF327681:LMG327692 LWB327681:LWC327692 MFX327681:MFY327692 MPT327681:MPU327692 MZP327681:MZQ327692 NJL327681:NJM327692 NTH327681:NTI327692 ODD327681:ODE327692 OMZ327681:ONA327692 OWV327681:OWW327692 PGR327681:PGS327692 PQN327681:PQO327692 QAJ327681:QAK327692 QKF327681:QKG327692 QUB327681:QUC327692 RDX327681:RDY327692 RNT327681:RNU327692 RXP327681:RXQ327692 SHL327681:SHM327692 SRH327681:SRI327692 TBD327681:TBE327692 TKZ327681:TLA327692 TUV327681:TUW327692 UER327681:UES327692 UON327681:UOO327692 UYJ327681:UYK327692 VIF327681:VIG327692 VSB327681:VSC327692 WBX327681:WBY327692 WLT327681:WLU327692 WVP327681:WVQ327692 CJX983032:CJY983032 JD393217:JE393228 SZ393217:TA393228 ACV393217:ACW393228 AMR393217:AMS393228 AWN393217:AWO393228 BGJ393217:BGK393228 BQF393217:BQG393228 CAB393217:CAC393228 CJX393217:CJY393228 CTT393217:CTU393228 DDP393217:DDQ393228 DNL393217:DNM393228 DXH393217:DXI393228 EHD393217:EHE393228 EQZ393217:ERA393228 FAV393217:FAW393228 FKR393217:FKS393228 FUN393217:FUO393228 GEJ393217:GEK393228 GOF393217:GOG393228 GYB393217:GYC393228 HHX393217:HHY393228 HRT393217:HRU393228 IBP393217:IBQ393228 ILL393217:ILM393228 IVH393217:IVI393228 JFD393217:JFE393228 JOZ393217:JPA393228 JYV393217:JYW393228 KIR393217:KIS393228 KSN393217:KSO393228 LCJ393217:LCK393228 LMF393217:LMG393228 LWB393217:LWC393228 MFX393217:MFY393228 MPT393217:MPU393228 MZP393217:MZQ393228 NJL393217:NJM393228 NTH393217:NTI393228 ODD393217:ODE393228 OMZ393217:ONA393228 OWV393217:OWW393228 PGR393217:PGS393228 PQN393217:PQO393228 QAJ393217:QAK393228 QKF393217:QKG393228 QUB393217:QUC393228 RDX393217:RDY393228 RNT393217:RNU393228 RXP393217:RXQ393228 SHL393217:SHM393228 SRH393217:SRI393228 TBD393217:TBE393228 TKZ393217:TLA393228 TUV393217:TUW393228 UER393217:UES393228 UON393217:UOO393228 UYJ393217:UYK393228 VIF393217:VIG393228 VSB393217:VSC393228 WBX393217:WBY393228 WLT393217:WLU393228 WVP393217:WVQ393228 CTT983032:CTU983032 JD458753:JE458764 SZ458753:TA458764 ACV458753:ACW458764 AMR458753:AMS458764 AWN458753:AWO458764 BGJ458753:BGK458764 BQF458753:BQG458764 CAB458753:CAC458764 CJX458753:CJY458764 CTT458753:CTU458764 DDP458753:DDQ458764 DNL458753:DNM458764 DXH458753:DXI458764 EHD458753:EHE458764 EQZ458753:ERA458764 FAV458753:FAW458764 FKR458753:FKS458764 FUN458753:FUO458764 GEJ458753:GEK458764 GOF458753:GOG458764 GYB458753:GYC458764 HHX458753:HHY458764 HRT458753:HRU458764 IBP458753:IBQ458764 ILL458753:ILM458764 IVH458753:IVI458764 JFD458753:JFE458764 JOZ458753:JPA458764 JYV458753:JYW458764 KIR458753:KIS458764 KSN458753:KSO458764 LCJ458753:LCK458764 LMF458753:LMG458764 LWB458753:LWC458764 MFX458753:MFY458764 MPT458753:MPU458764 MZP458753:MZQ458764 NJL458753:NJM458764 NTH458753:NTI458764 ODD458753:ODE458764 OMZ458753:ONA458764 OWV458753:OWW458764 PGR458753:PGS458764 PQN458753:PQO458764 QAJ458753:QAK458764 QKF458753:QKG458764 QUB458753:QUC458764 RDX458753:RDY458764 RNT458753:RNU458764 RXP458753:RXQ458764 SHL458753:SHM458764 SRH458753:SRI458764 TBD458753:TBE458764 TKZ458753:TLA458764 TUV458753:TUW458764 UER458753:UES458764 UON458753:UOO458764 UYJ458753:UYK458764 VIF458753:VIG458764 VSB458753:VSC458764 WBX458753:WBY458764 WLT458753:WLU458764 WVP458753:WVQ458764 DDP983032:DDQ983032 JD524289:JE524300 SZ524289:TA524300 ACV524289:ACW524300 AMR524289:AMS524300 AWN524289:AWO524300 BGJ524289:BGK524300 BQF524289:BQG524300 CAB524289:CAC524300 CJX524289:CJY524300 CTT524289:CTU524300 DDP524289:DDQ524300 DNL524289:DNM524300 DXH524289:DXI524300 EHD524289:EHE524300 EQZ524289:ERA524300 FAV524289:FAW524300 FKR524289:FKS524300 FUN524289:FUO524300 GEJ524289:GEK524300 GOF524289:GOG524300 GYB524289:GYC524300 HHX524289:HHY524300 HRT524289:HRU524300 IBP524289:IBQ524300 ILL524289:ILM524300 IVH524289:IVI524300 JFD524289:JFE524300 JOZ524289:JPA524300 JYV524289:JYW524300 KIR524289:KIS524300 KSN524289:KSO524300 LCJ524289:LCK524300 LMF524289:LMG524300 LWB524289:LWC524300 MFX524289:MFY524300 MPT524289:MPU524300 MZP524289:MZQ524300 NJL524289:NJM524300 NTH524289:NTI524300 ODD524289:ODE524300 OMZ524289:ONA524300 OWV524289:OWW524300 PGR524289:PGS524300 PQN524289:PQO524300 QAJ524289:QAK524300 QKF524289:QKG524300 QUB524289:QUC524300 RDX524289:RDY524300 RNT524289:RNU524300 RXP524289:RXQ524300 SHL524289:SHM524300 SRH524289:SRI524300 TBD524289:TBE524300 TKZ524289:TLA524300 TUV524289:TUW524300 UER524289:UES524300 UON524289:UOO524300 UYJ524289:UYK524300 VIF524289:VIG524300 VSB524289:VSC524300 WBX524289:WBY524300 WLT524289:WLU524300 WVP524289:WVQ524300 DNL983032:DNM983032 JD589825:JE589836 SZ589825:TA589836 ACV589825:ACW589836 AMR589825:AMS589836 AWN589825:AWO589836 BGJ589825:BGK589836 BQF589825:BQG589836 CAB589825:CAC589836 CJX589825:CJY589836 CTT589825:CTU589836 DDP589825:DDQ589836 DNL589825:DNM589836 DXH589825:DXI589836 EHD589825:EHE589836 EQZ589825:ERA589836 FAV589825:FAW589836 FKR589825:FKS589836 FUN589825:FUO589836 GEJ589825:GEK589836 GOF589825:GOG589836 GYB589825:GYC589836 HHX589825:HHY589836 HRT589825:HRU589836 IBP589825:IBQ589836 ILL589825:ILM589836 IVH589825:IVI589836 JFD589825:JFE589836 JOZ589825:JPA589836 JYV589825:JYW589836 KIR589825:KIS589836 KSN589825:KSO589836 LCJ589825:LCK589836 LMF589825:LMG589836 LWB589825:LWC589836 MFX589825:MFY589836 MPT589825:MPU589836 MZP589825:MZQ589836 NJL589825:NJM589836 NTH589825:NTI589836 ODD589825:ODE589836 OMZ589825:ONA589836 OWV589825:OWW589836 PGR589825:PGS589836 PQN589825:PQO589836 QAJ589825:QAK589836 QKF589825:QKG589836 QUB589825:QUC589836 RDX589825:RDY589836 RNT589825:RNU589836 RXP589825:RXQ589836 SHL589825:SHM589836 SRH589825:SRI589836 TBD589825:TBE589836 TKZ589825:TLA589836 TUV589825:TUW589836 UER589825:UES589836 UON589825:UOO589836 UYJ589825:UYK589836 VIF589825:VIG589836 VSB589825:VSC589836 WBX589825:WBY589836 WLT589825:WLU589836 WVP589825:WVQ589836 DXH983032:DXI983032 JD655361:JE655372 SZ655361:TA655372 ACV655361:ACW655372 AMR655361:AMS655372 AWN655361:AWO655372 BGJ655361:BGK655372 BQF655361:BQG655372 CAB655361:CAC655372 CJX655361:CJY655372 CTT655361:CTU655372 DDP655361:DDQ655372 DNL655361:DNM655372 DXH655361:DXI655372 EHD655361:EHE655372 EQZ655361:ERA655372 FAV655361:FAW655372 FKR655361:FKS655372 FUN655361:FUO655372 GEJ655361:GEK655372 GOF655361:GOG655372 GYB655361:GYC655372 HHX655361:HHY655372 HRT655361:HRU655372 IBP655361:IBQ655372 ILL655361:ILM655372 IVH655361:IVI655372 JFD655361:JFE655372 JOZ655361:JPA655372 JYV655361:JYW655372 KIR655361:KIS655372 KSN655361:KSO655372 LCJ655361:LCK655372 LMF655361:LMG655372 LWB655361:LWC655372 MFX655361:MFY655372 MPT655361:MPU655372 MZP655361:MZQ655372 NJL655361:NJM655372 NTH655361:NTI655372 ODD655361:ODE655372 OMZ655361:ONA655372 OWV655361:OWW655372 PGR655361:PGS655372 PQN655361:PQO655372 QAJ655361:QAK655372 QKF655361:QKG655372 QUB655361:QUC655372 RDX655361:RDY655372 RNT655361:RNU655372 RXP655361:RXQ655372 SHL655361:SHM655372 SRH655361:SRI655372 TBD655361:TBE655372 TKZ655361:TLA655372 TUV655361:TUW655372 UER655361:UES655372 UON655361:UOO655372 UYJ655361:UYK655372 VIF655361:VIG655372 VSB655361:VSC655372 WBX655361:WBY655372 WLT655361:WLU655372 WVP655361:WVQ655372 EHD983032:EHE983032 JD720897:JE720908 SZ720897:TA720908 ACV720897:ACW720908 AMR720897:AMS720908 AWN720897:AWO720908 BGJ720897:BGK720908 BQF720897:BQG720908 CAB720897:CAC720908 CJX720897:CJY720908 CTT720897:CTU720908 DDP720897:DDQ720908 DNL720897:DNM720908 DXH720897:DXI720908 EHD720897:EHE720908 EQZ720897:ERA720908 FAV720897:FAW720908 FKR720897:FKS720908 FUN720897:FUO720908 GEJ720897:GEK720908 GOF720897:GOG720908 GYB720897:GYC720908 HHX720897:HHY720908 HRT720897:HRU720908 IBP720897:IBQ720908 ILL720897:ILM720908 IVH720897:IVI720908 JFD720897:JFE720908 JOZ720897:JPA720908 JYV720897:JYW720908 KIR720897:KIS720908 KSN720897:KSO720908 LCJ720897:LCK720908 LMF720897:LMG720908 LWB720897:LWC720908 MFX720897:MFY720908 MPT720897:MPU720908 MZP720897:MZQ720908 NJL720897:NJM720908 NTH720897:NTI720908 ODD720897:ODE720908 OMZ720897:ONA720908 OWV720897:OWW720908 PGR720897:PGS720908 PQN720897:PQO720908 QAJ720897:QAK720908 QKF720897:QKG720908 QUB720897:QUC720908 RDX720897:RDY720908 RNT720897:RNU720908 RXP720897:RXQ720908 SHL720897:SHM720908 SRH720897:SRI720908 TBD720897:TBE720908 TKZ720897:TLA720908 TUV720897:TUW720908 UER720897:UES720908 UON720897:UOO720908 UYJ720897:UYK720908 VIF720897:VIG720908 VSB720897:VSC720908 WBX720897:WBY720908 WLT720897:WLU720908 WVP720897:WVQ720908 EQZ983032:ERA983032 JD786433:JE786444 SZ786433:TA786444 ACV786433:ACW786444 AMR786433:AMS786444 AWN786433:AWO786444 BGJ786433:BGK786444 BQF786433:BQG786444 CAB786433:CAC786444 CJX786433:CJY786444 CTT786433:CTU786444 DDP786433:DDQ786444 DNL786433:DNM786444 DXH786433:DXI786444 EHD786433:EHE786444 EQZ786433:ERA786444 FAV786433:FAW786444 FKR786433:FKS786444 FUN786433:FUO786444 GEJ786433:GEK786444 GOF786433:GOG786444 GYB786433:GYC786444 HHX786433:HHY786444 HRT786433:HRU786444 IBP786433:IBQ786444 ILL786433:ILM786444 IVH786433:IVI786444 JFD786433:JFE786444 JOZ786433:JPA786444 JYV786433:JYW786444 KIR786433:KIS786444 KSN786433:KSO786444 LCJ786433:LCK786444 LMF786433:LMG786444 LWB786433:LWC786444 MFX786433:MFY786444 MPT786433:MPU786444 MZP786433:MZQ786444 NJL786433:NJM786444 NTH786433:NTI786444 ODD786433:ODE786444 OMZ786433:ONA786444 OWV786433:OWW786444 PGR786433:PGS786444 PQN786433:PQO786444 QAJ786433:QAK786444 QKF786433:QKG786444 QUB786433:QUC786444 RDX786433:RDY786444 RNT786433:RNU786444 RXP786433:RXQ786444 SHL786433:SHM786444 SRH786433:SRI786444 TBD786433:TBE786444 TKZ786433:TLA786444 TUV786433:TUW786444 UER786433:UES786444 UON786433:UOO786444 UYJ786433:UYK786444 VIF786433:VIG786444 VSB786433:VSC786444 WBX786433:WBY786444 WLT786433:WLU786444 WVP786433:WVQ786444 FAV983032:FAW983032 JD851969:JE851980 SZ851969:TA851980 ACV851969:ACW851980 AMR851969:AMS851980 AWN851969:AWO851980 BGJ851969:BGK851980 BQF851969:BQG851980 CAB851969:CAC851980 CJX851969:CJY851980 CTT851969:CTU851980 DDP851969:DDQ851980 DNL851969:DNM851980 DXH851969:DXI851980 EHD851969:EHE851980 EQZ851969:ERA851980 FAV851969:FAW851980 FKR851969:FKS851980 FUN851969:FUO851980 GEJ851969:GEK851980 GOF851969:GOG851980 GYB851969:GYC851980 HHX851969:HHY851980 HRT851969:HRU851980 IBP851969:IBQ851980 ILL851969:ILM851980 IVH851969:IVI851980 JFD851969:JFE851980 JOZ851969:JPA851980 JYV851969:JYW851980 KIR851969:KIS851980 KSN851969:KSO851980 LCJ851969:LCK851980 LMF851969:LMG851980 LWB851969:LWC851980 MFX851969:MFY851980 MPT851969:MPU851980 MZP851969:MZQ851980 NJL851969:NJM851980 NTH851969:NTI851980 ODD851969:ODE851980 OMZ851969:ONA851980 OWV851969:OWW851980 PGR851969:PGS851980 PQN851969:PQO851980 QAJ851969:QAK851980 QKF851969:QKG851980 QUB851969:QUC851980 RDX851969:RDY851980 RNT851969:RNU851980 RXP851969:RXQ851980 SHL851969:SHM851980 SRH851969:SRI851980 TBD851969:TBE851980 TKZ851969:TLA851980 TUV851969:TUW851980 UER851969:UES851980 UON851969:UOO851980 UYJ851969:UYK851980 VIF851969:VIG851980 VSB851969:VSC851980 WBX851969:WBY851980 WLT851969:WLU851980 WVP851969:WVQ851980 FKR983032:FKS983032 JD917505:JE917516 SZ917505:TA917516 ACV917505:ACW917516 AMR917505:AMS917516 AWN917505:AWO917516 BGJ917505:BGK917516 BQF917505:BQG917516 CAB917505:CAC917516 CJX917505:CJY917516 CTT917505:CTU917516 DDP917505:DDQ917516 DNL917505:DNM917516 DXH917505:DXI917516 EHD917505:EHE917516 EQZ917505:ERA917516 FAV917505:FAW917516 FKR917505:FKS917516 FUN917505:FUO917516 GEJ917505:GEK917516 GOF917505:GOG917516 GYB917505:GYC917516 HHX917505:HHY917516 HRT917505:HRU917516 IBP917505:IBQ917516 ILL917505:ILM917516 IVH917505:IVI917516 JFD917505:JFE917516 JOZ917505:JPA917516 JYV917505:JYW917516 KIR917505:KIS917516 KSN917505:KSO917516 LCJ917505:LCK917516 LMF917505:LMG917516 LWB917505:LWC917516 MFX917505:MFY917516 MPT917505:MPU917516 MZP917505:MZQ917516 NJL917505:NJM917516 NTH917505:NTI917516 ODD917505:ODE917516 OMZ917505:ONA917516 OWV917505:OWW917516 PGR917505:PGS917516 PQN917505:PQO917516 QAJ917505:QAK917516 QKF917505:QKG917516 QUB917505:QUC917516 RDX917505:RDY917516 RNT917505:RNU917516 RXP917505:RXQ917516 SHL917505:SHM917516 SRH917505:SRI917516 TBD917505:TBE917516 TKZ917505:TLA917516 TUV917505:TUW917516 UER917505:UES917516 UON917505:UOO917516 UYJ917505:UYK917516 VIF917505:VIG917516 VSB917505:VSC917516 WBX917505:WBY917516 WLT917505:WLU917516 WVP917505:WVQ917516 FUN983032:FUO983032 JD983041:JE983052 SZ983041:TA983052 ACV983041:ACW983052 AMR983041:AMS983052 AWN983041:AWO983052 BGJ983041:BGK983052 BQF983041:BQG983052 CAB983041:CAC983052 CJX983041:CJY983052 CTT983041:CTU983052 DDP983041:DDQ983052 DNL983041:DNM983052 DXH983041:DXI983052 EHD983041:EHE983052 EQZ983041:ERA983052 FAV983041:FAW983052 FKR983041:FKS983052 FUN983041:FUO983052 GEJ983041:GEK983052 GOF983041:GOG983052 GYB983041:GYC983052 HHX983041:HHY983052 HRT983041:HRU983052 IBP983041:IBQ983052 ILL983041:ILM983052 IVH983041:IVI983052 JFD983041:JFE983052 JOZ983041:JPA983052 JYV983041:JYW983052 KIR983041:KIS983052 KSN983041:KSO983052 LCJ983041:LCK983052 LMF983041:LMG983052 LWB983041:LWC983052 MFX983041:MFY983052 MPT983041:MPU983052 MZP983041:MZQ983052 NJL983041:NJM983052 NTH983041:NTI983052 ODD983041:ODE983052 OMZ983041:ONA983052 OWV983041:OWW983052 PGR983041:PGS983052 PQN983041:PQO983052 QAJ983041:QAK983052 QKF983041:QKG983052 QUB983041:QUC983052 RDX983041:RDY983052 RNT983041:RNU983052 RXP983041:RXQ983052 SHL983041:SHM983052 SRH983041:SRI983052 TBD983041:TBE983052 TKZ983041:TLA983052 TUV983041:TUW983052 UER983041:UES983052 UON983041:UOO983052 UYJ983041:UYK983052 VIF983041:VIG983052 VSB983041:VSC983052 WBX983041:WBY983052 WLT983041:WLU983052 WVP983041:WVQ983052 GEJ983032:GEK983032 JD65551:JE65552 SZ65551:TA65552 ACV65551:ACW65552 AMR65551:AMS65552 AWN65551:AWO65552 BGJ65551:BGK65552 BQF65551:BQG65552 CAB65551:CAC65552 CJX65551:CJY65552 CTT65551:CTU65552 DDP65551:DDQ65552 DNL65551:DNM65552 DXH65551:DXI65552 EHD65551:EHE65552 EQZ65551:ERA65552 FAV65551:FAW65552 FKR65551:FKS65552 FUN65551:FUO65552 GEJ65551:GEK65552 GOF65551:GOG65552 GYB65551:GYC65552 HHX65551:HHY65552 HRT65551:HRU65552 IBP65551:IBQ65552 ILL65551:ILM65552 IVH65551:IVI65552 JFD65551:JFE65552 JOZ65551:JPA65552 JYV65551:JYW65552 KIR65551:KIS65552 KSN65551:KSO65552 LCJ65551:LCK65552 LMF65551:LMG65552 LWB65551:LWC65552 MFX65551:MFY65552 MPT65551:MPU65552 MZP65551:MZQ65552 NJL65551:NJM65552 NTH65551:NTI65552 ODD65551:ODE65552 OMZ65551:ONA65552 OWV65551:OWW65552 PGR65551:PGS65552 PQN65551:PQO65552 QAJ65551:QAK65552 QKF65551:QKG65552 QUB65551:QUC65552 RDX65551:RDY65552 RNT65551:RNU65552 RXP65551:RXQ65552 SHL65551:SHM65552 SRH65551:SRI65552 TBD65551:TBE65552 TKZ65551:TLA65552 TUV65551:TUW65552 UER65551:UES65552 UON65551:UOO65552 UYJ65551:UYK65552 VIF65551:VIG65552 VSB65551:VSC65552 WBX65551:WBY65552 WLT65551:WLU65552 WVP65551:WVQ65552 GOF983032:GOG983032 JD131087:JE131088 SZ131087:TA131088 ACV131087:ACW131088 AMR131087:AMS131088 AWN131087:AWO131088 BGJ131087:BGK131088 BQF131087:BQG131088 CAB131087:CAC131088 CJX131087:CJY131088 CTT131087:CTU131088 DDP131087:DDQ131088 DNL131087:DNM131088 DXH131087:DXI131088 EHD131087:EHE131088 EQZ131087:ERA131088 FAV131087:FAW131088 FKR131087:FKS131088 FUN131087:FUO131088 GEJ131087:GEK131088 GOF131087:GOG131088 GYB131087:GYC131088 HHX131087:HHY131088 HRT131087:HRU131088 IBP131087:IBQ131088 ILL131087:ILM131088 IVH131087:IVI131088 JFD131087:JFE131088 JOZ131087:JPA131088 JYV131087:JYW131088 KIR131087:KIS131088 KSN131087:KSO131088 LCJ131087:LCK131088 LMF131087:LMG131088 LWB131087:LWC131088 MFX131087:MFY131088 MPT131087:MPU131088 MZP131087:MZQ131088 NJL131087:NJM131088 NTH131087:NTI131088 ODD131087:ODE131088 OMZ131087:ONA131088 OWV131087:OWW131088 PGR131087:PGS131088 PQN131087:PQO131088 QAJ131087:QAK131088 QKF131087:QKG131088 QUB131087:QUC131088 RDX131087:RDY131088 RNT131087:RNU131088 RXP131087:RXQ131088 SHL131087:SHM131088 SRH131087:SRI131088 TBD131087:TBE131088 TKZ131087:TLA131088 TUV131087:TUW131088 UER131087:UES131088 UON131087:UOO131088 UYJ131087:UYK131088 VIF131087:VIG131088 VSB131087:VSC131088 WBX131087:WBY131088 WLT131087:WLU131088 WVP131087:WVQ131088 GYB983032:GYC983032 JD196623:JE196624 SZ196623:TA196624 ACV196623:ACW196624 AMR196623:AMS196624 AWN196623:AWO196624 BGJ196623:BGK196624 BQF196623:BQG196624 CAB196623:CAC196624 CJX196623:CJY196624 CTT196623:CTU196624 DDP196623:DDQ196624 DNL196623:DNM196624 DXH196623:DXI196624 EHD196623:EHE196624 EQZ196623:ERA196624 FAV196623:FAW196624 FKR196623:FKS196624 FUN196623:FUO196624 GEJ196623:GEK196624 GOF196623:GOG196624 GYB196623:GYC196624 HHX196623:HHY196624 HRT196623:HRU196624 IBP196623:IBQ196624 ILL196623:ILM196624 IVH196623:IVI196624 JFD196623:JFE196624 JOZ196623:JPA196624 JYV196623:JYW196624 KIR196623:KIS196624 KSN196623:KSO196624 LCJ196623:LCK196624 LMF196623:LMG196624 LWB196623:LWC196624 MFX196623:MFY196624 MPT196623:MPU196624 MZP196623:MZQ196624 NJL196623:NJM196624 NTH196623:NTI196624 ODD196623:ODE196624 OMZ196623:ONA196624 OWV196623:OWW196624 PGR196623:PGS196624 PQN196623:PQO196624 QAJ196623:QAK196624 QKF196623:QKG196624 QUB196623:QUC196624 RDX196623:RDY196624 RNT196623:RNU196624 RXP196623:RXQ196624 SHL196623:SHM196624 SRH196623:SRI196624 TBD196623:TBE196624 TKZ196623:TLA196624 TUV196623:TUW196624 UER196623:UES196624 UON196623:UOO196624 UYJ196623:UYK196624 VIF196623:VIG196624 VSB196623:VSC196624 WBX196623:WBY196624 WLT196623:WLU196624 WVP196623:WVQ196624 HHX983032:HHY983032 JD262159:JE262160 SZ262159:TA262160 ACV262159:ACW262160 AMR262159:AMS262160 AWN262159:AWO262160 BGJ262159:BGK262160 BQF262159:BQG262160 CAB262159:CAC262160 CJX262159:CJY262160 CTT262159:CTU262160 DDP262159:DDQ262160 DNL262159:DNM262160 DXH262159:DXI262160 EHD262159:EHE262160 EQZ262159:ERA262160 FAV262159:FAW262160 FKR262159:FKS262160 FUN262159:FUO262160 GEJ262159:GEK262160 GOF262159:GOG262160 GYB262159:GYC262160 HHX262159:HHY262160 HRT262159:HRU262160 IBP262159:IBQ262160 ILL262159:ILM262160 IVH262159:IVI262160 JFD262159:JFE262160 JOZ262159:JPA262160 JYV262159:JYW262160 KIR262159:KIS262160 KSN262159:KSO262160 LCJ262159:LCK262160 LMF262159:LMG262160 LWB262159:LWC262160 MFX262159:MFY262160 MPT262159:MPU262160 MZP262159:MZQ262160 NJL262159:NJM262160 NTH262159:NTI262160 ODD262159:ODE262160 OMZ262159:ONA262160 OWV262159:OWW262160 PGR262159:PGS262160 PQN262159:PQO262160 QAJ262159:QAK262160 QKF262159:QKG262160 QUB262159:QUC262160 RDX262159:RDY262160 RNT262159:RNU262160 RXP262159:RXQ262160 SHL262159:SHM262160 SRH262159:SRI262160 TBD262159:TBE262160 TKZ262159:TLA262160 TUV262159:TUW262160 UER262159:UES262160 UON262159:UOO262160 UYJ262159:UYK262160 VIF262159:VIG262160 VSB262159:VSC262160 WBX262159:WBY262160 WLT262159:WLU262160 WVP262159:WVQ262160 HRT983032:HRU983032 JD327695:JE327696 SZ327695:TA327696 ACV327695:ACW327696 AMR327695:AMS327696 AWN327695:AWO327696 BGJ327695:BGK327696 BQF327695:BQG327696 CAB327695:CAC327696 CJX327695:CJY327696 CTT327695:CTU327696 DDP327695:DDQ327696 DNL327695:DNM327696 DXH327695:DXI327696 EHD327695:EHE327696 EQZ327695:ERA327696 FAV327695:FAW327696 FKR327695:FKS327696 FUN327695:FUO327696 GEJ327695:GEK327696 GOF327695:GOG327696 GYB327695:GYC327696 HHX327695:HHY327696 HRT327695:HRU327696 IBP327695:IBQ327696 ILL327695:ILM327696 IVH327695:IVI327696 JFD327695:JFE327696 JOZ327695:JPA327696 JYV327695:JYW327696 KIR327695:KIS327696 KSN327695:KSO327696 LCJ327695:LCK327696 LMF327695:LMG327696 LWB327695:LWC327696 MFX327695:MFY327696 MPT327695:MPU327696 MZP327695:MZQ327696 NJL327695:NJM327696 NTH327695:NTI327696 ODD327695:ODE327696 OMZ327695:ONA327696 OWV327695:OWW327696 PGR327695:PGS327696 PQN327695:PQO327696 QAJ327695:QAK327696 QKF327695:QKG327696 QUB327695:QUC327696 RDX327695:RDY327696 RNT327695:RNU327696 RXP327695:RXQ327696 SHL327695:SHM327696 SRH327695:SRI327696 TBD327695:TBE327696 TKZ327695:TLA327696 TUV327695:TUW327696 UER327695:UES327696 UON327695:UOO327696 UYJ327695:UYK327696 VIF327695:VIG327696 VSB327695:VSC327696 WBX327695:WBY327696 WLT327695:WLU327696 WVP327695:WVQ327696 IBP983032:IBQ983032 JD393231:JE393232 SZ393231:TA393232 ACV393231:ACW393232 AMR393231:AMS393232 AWN393231:AWO393232 BGJ393231:BGK393232 BQF393231:BQG393232 CAB393231:CAC393232 CJX393231:CJY393232 CTT393231:CTU393232 DDP393231:DDQ393232 DNL393231:DNM393232 DXH393231:DXI393232 EHD393231:EHE393232 EQZ393231:ERA393232 FAV393231:FAW393232 FKR393231:FKS393232 FUN393231:FUO393232 GEJ393231:GEK393232 GOF393231:GOG393232 GYB393231:GYC393232 HHX393231:HHY393232 HRT393231:HRU393232 IBP393231:IBQ393232 ILL393231:ILM393232 IVH393231:IVI393232 JFD393231:JFE393232 JOZ393231:JPA393232 JYV393231:JYW393232 KIR393231:KIS393232 KSN393231:KSO393232 LCJ393231:LCK393232 LMF393231:LMG393232 LWB393231:LWC393232 MFX393231:MFY393232 MPT393231:MPU393232 MZP393231:MZQ393232 NJL393231:NJM393232 NTH393231:NTI393232 ODD393231:ODE393232 OMZ393231:ONA393232 OWV393231:OWW393232 PGR393231:PGS393232 PQN393231:PQO393232 QAJ393231:QAK393232 QKF393231:QKG393232 QUB393231:QUC393232 RDX393231:RDY393232 RNT393231:RNU393232 RXP393231:RXQ393232 SHL393231:SHM393232 SRH393231:SRI393232 TBD393231:TBE393232 TKZ393231:TLA393232 TUV393231:TUW393232 UER393231:UES393232 UON393231:UOO393232 UYJ393231:UYK393232 VIF393231:VIG393232 VSB393231:VSC393232 WBX393231:WBY393232 WLT393231:WLU393232 WVP393231:WVQ393232 ILL983032:ILM983032 JD458767:JE458768 SZ458767:TA458768 ACV458767:ACW458768 AMR458767:AMS458768 AWN458767:AWO458768 BGJ458767:BGK458768 BQF458767:BQG458768 CAB458767:CAC458768 CJX458767:CJY458768 CTT458767:CTU458768 DDP458767:DDQ458768 DNL458767:DNM458768 DXH458767:DXI458768 EHD458767:EHE458768 EQZ458767:ERA458768 FAV458767:FAW458768 FKR458767:FKS458768 FUN458767:FUO458768 GEJ458767:GEK458768 GOF458767:GOG458768 GYB458767:GYC458768 HHX458767:HHY458768 HRT458767:HRU458768 IBP458767:IBQ458768 ILL458767:ILM458768 IVH458767:IVI458768 JFD458767:JFE458768 JOZ458767:JPA458768 JYV458767:JYW458768 KIR458767:KIS458768 KSN458767:KSO458768 LCJ458767:LCK458768 LMF458767:LMG458768 LWB458767:LWC458768 MFX458767:MFY458768 MPT458767:MPU458768 MZP458767:MZQ458768 NJL458767:NJM458768 NTH458767:NTI458768 ODD458767:ODE458768 OMZ458767:ONA458768 OWV458767:OWW458768 PGR458767:PGS458768 PQN458767:PQO458768 QAJ458767:QAK458768 QKF458767:QKG458768 QUB458767:QUC458768 RDX458767:RDY458768 RNT458767:RNU458768 RXP458767:RXQ458768 SHL458767:SHM458768 SRH458767:SRI458768 TBD458767:TBE458768 TKZ458767:TLA458768 TUV458767:TUW458768 UER458767:UES458768 UON458767:UOO458768 UYJ458767:UYK458768 VIF458767:VIG458768 VSB458767:VSC458768 WBX458767:WBY458768 WLT458767:WLU458768 WVP458767:WVQ458768 IVH983032:IVI983032 JD524303:JE524304 SZ524303:TA524304 ACV524303:ACW524304 AMR524303:AMS524304 AWN524303:AWO524304 BGJ524303:BGK524304 BQF524303:BQG524304 CAB524303:CAC524304 CJX524303:CJY524304 CTT524303:CTU524304 DDP524303:DDQ524304 DNL524303:DNM524304 DXH524303:DXI524304 EHD524303:EHE524304 EQZ524303:ERA524304 FAV524303:FAW524304 FKR524303:FKS524304 FUN524303:FUO524304 GEJ524303:GEK524304 GOF524303:GOG524304 GYB524303:GYC524304 HHX524303:HHY524304 HRT524303:HRU524304 IBP524303:IBQ524304 ILL524303:ILM524304 IVH524303:IVI524304 JFD524303:JFE524304 JOZ524303:JPA524304 JYV524303:JYW524304 KIR524303:KIS524304 KSN524303:KSO524304 LCJ524303:LCK524304 LMF524303:LMG524304 LWB524303:LWC524304 MFX524303:MFY524304 MPT524303:MPU524304 MZP524303:MZQ524304 NJL524303:NJM524304 NTH524303:NTI524304 ODD524303:ODE524304 OMZ524303:ONA524304 OWV524303:OWW524304 PGR524303:PGS524304 PQN524303:PQO524304 QAJ524303:QAK524304 QKF524303:QKG524304 QUB524303:QUC524304 RDX524303:RDY524304 RNT524303:RNU524304 RXP524303:RXQ524304 SHL524303:SHM524304 SRH524303:SRI524304 TBD524303:TBE524304 TKZ524303:TLA524304 TUV524303:TUW524304 UER524303:UES524304 UON524303:UOO524304 UYJ524303:UYK524304 VIF524303:VIG524304 VSB524303:VSC524304 WBX524303:WBY524304 WLT524303:WLU524304 WVP524303:WVQ524304 JFD983032:JFE983032 JD589839:JE589840 SZ589839:TA589840 ACV589839:ACW589840 AMR589839:AMS589840 AWN589839:AWO589840 BGJ589839:BGK589840 BQF589839:BQG589840 CAB589839:CAC589840 CJX589839:CJY589840 CTT589839:CTU589840 DDP589839:DDQ589840 DNL589839:DNM589840 DXH589839:DXI589840 EHD589839:EHE589840 EQZ589839:ERA589840 FAV589839:FAW589840 FKR589839:FKS589840 FUN589839:FUO589840 GEJ589839:GEK589840 GOF589839:GOG589840 GYB589839:GYC589840 HHX589839:HHY589840 HRT589839:HRU589840 IBP589839:IBQ589840 ILL589839:ILM589840 IVH589839:IVI589840 JFD589839:JFE589840 JOZ589839:JPA589840 JYV589839:JYW589840 KIR589839:KIS589840 KSN589839:KSO589840 LCJ589839:LCK589840 LMF589839:LMG589840 LWB589839:LWC589840 MFX589839:MFY589840 MPT589839:MPU589840 MZP589839:MZQ589840 NJL589839:NJM589840 NTH589839:NTI589840 ODD589839:ODE589840 OMZ589839:ONA589840 OWV589839:OWW589840 PGR589839:PGS589840 PQN589839:PQO589840 QAJ589839:QAK589840 QKF589839:QKG589840 QUB589839:QUC589840 RDX589839:RDY589840 RNT589839:RNU589840 RXP589839:RXQ589840 SHL589839:SHM589840 SRH589839:SRI589840 TBD589839:TBE589840 TKZ589839:TLA589840 TUV589839:TUW589840 UER589839:UES589840 UON589839:UOO589840 UYJ589839:UYK589840 VIF589839:VIG589840 VSB589839:VSC589840 WBX589839:WBY589840 WLT589839:WLU589840 WVP589839:WVQ589840 JOZ983032:JPA983032 JD655375:JE655376 SZ655375:TA655376 ACV655375:ACW655376 AMR655375:AMS655376 AWN655375:AWO655376 BGJ655375:BGK655376 BQF655375:BQG655376 CAB655375:CAC655376 CJX655375:CJY655376 CTT655375:CTU655376 DDP655375:DDQ655376 DNL655375:DNM655376 DXH655375:DXI655376 EHD655375:EHE655376 EQZ655375:ERA655376 FAV655375:FAW655376 FKR655375:FKS655376 FUN655375:FUO655376 GEJ655375:GEK655376 GOF655375:GOG655376 GYB655375:GYC655376 HHX655375:HHY655376 HRT655375:HRU655376 IBP655375:IBQ655376 ILL655375:ILM655376 IVH655375:IVI655376 JFD655375:JFE655376 JOZ655375:JPA655376 JYV655375:JYW655376 KIR655375:KIS655376 KSN655375:KSO655376 LCJ655375:LCK655376 LMF655375:LMG655376 LWB655375:LWC655376 MFX655375:MFY655376 MPT655375:MPU655376 MZP655375:MZQ655376 NJL655375:NJM655376 NTH655375:NTI655376 ODD655375:ODE655376 OMZ655375:ONA655376 OWV655375:OWW655376 PGR655375:PGS655376 PQN655375:PQO655376 QAJ655375:QAK655376 QKF655375:QKG655376 QUB655375:QUC655376 RDX655375:RDY655376 RNT655375:RNU655376 RXP655375:RXQ655376 SHL655375:SHM655376 SRH655375:SRI655376 TBD655375:TBE655376 TKZ655375:TLA655376 TUV655375:TUW655376 UER655375:UES655376 UON655375:UOO655376 UYJ655375:UYK655376 VIF655375:VIG655376 VSB655375:VSC655376 WBX655375:WBY655376 WLT655375:WLU655376 WVP655375:WVQ655376 JYV983032:JYW983032 JD720911:JE720912 SZ720911:TA720912 ACV720911:ACW720912 AMR720911:AMS720912 AWN720911:AWO720912 BGJ720911:BGK720912 BQF720911:BQG720912 CAB720911:CAC720912 CJX720911:CJY720912 CTT720911:CTU720912 DDP720911:DDQ720912 DNL720911:DNM720912 DXH720911:DXI720912 EHD720911:EHE720912 EQZ720911:ERA720912 FAV720911:FAW720912 FKR720911:FKS720912 FUN720911:FUO720912 GEJ720911:GEK720912 GOF720911:GOG720912 GYB720911:GYC720912 HHX720911:HHY720912 HRT720911:HRU720912 IBP720911:IBQ720912 ILL720911:ILM720912 IVH720911:IVI720912 JFD720911:JFE720912 JOZ720911:JPA720912 JYV720911:JYW720912 KIR720911:KIS720912 KSN720911:KSO720912 LCJ720911:LCK720912 LMF720911:LMG720912 LWB720911:LWC720912 MFX720911:MFY720912 MPT720911:MPU720912 MZP720911:MZQ720912 NJL720911:NJM720912 NTH720911:NTI720912 ODD720911:ODE720912 OMZ720911:ONA720912 OWV720911:OWW720912 PGR720911:PGS720912 PQN720911:PQO720912 QAJ720911:QAK720912 QKF720911:QKG720912 QUB720911:QUC720912 RDX720911:RDY720912 RNT720911:RNU720912 RXP720911:RXQ720912 SHL720911:SHM720912 SRH720911:SRI720912 TBD720911:TBE720912 TKZ720911:TLA720912 TUV720911:TUW720912 UER720911:UES720912 UON720911:UOO720912 UYJ720911:UYK720912 VIF720911:VIG720912 VSB720911:VSC720912 WBX720911:WBY720912 WLT720911:WLU720912 WVP720911:WVQ720912 KIR983032:KIS983032 JD786447:JE786448 SZ786447:TA786448 ACV786447:ACW786448 AMR786447:AMS786448 AWN786447:AWO786448 BGJ786447:BGK786448 BQF786447:BQG786448 CAB786447:CAC786448 CJX786447:CJY786448 CTT786447:CTU786448 DDP786447:DDQ786448 DNL786447:DNM786448 DXH786447:DXI786448 EHD786447:EHE786448 EQZ786447:ERA786448 FAV786447:FAW786448 FKR786447:FKS786448 FUN786447:FUO786448 GEJ786447:GEK786448 GOF786447:GOG786448 GYB786447:GYC786448 HHX786447:HHY786448 HRT786447:HRU786448 IBP786447:IBQ786448 ILL786447:ILM786448 IVH786447:IVI786448 JFD786447:JFE786448 JOZ786447:JPA786448 JYV786447:JYW786448 KIR786447:KIS786448 KSN786447:KSO786448 LCJ786447:LCK786448 LMF786447:LMG786448 LWB786447:LWC786448 MFX786447:MFY786448 MPT786447:MPU786448 MZP786447:MZQ786448 NJL786447:NJM786448 NTH786447:NTI786448 ODD786447:ODE786448 OMZ786447:ONA786448 OWV786447:OWW786448 PGR786447:PGS786448 PQN786447:PQO786448 QAJ786447:QAK786448 QKF786447:QKG786448 QUB786447:QUC786448 RDX786447:RDY786448 RNT786447:RNU786448 RXP786447:RXQ786448 SHL786447:SHM786448 SRH786447:SRI786448 TBD786447:TBE786448 TKZ786447:TLA786448 TUV786447:TUW786448 UER786447:UES786448 UON786447:UOO786448 UYJ786447:UYK786448 VIF786447:VIG786448 VSB786447:VSC786448 WBX786447:WBY786448 WLT786447:WLU786448 WVP786447:WVQ786448 KSN983032:KSO983032 JD851983:JE851984 SZ851983:TA851984 ACV851983:ACW851984 AMR851983:AMS851984 AWN851983:AWO851984 BGJ851983:BGK851984 BQF851983:BQG851984 CAB851983:CAC851984 CJX851983:CJY851984 CTT851983:CTU851984 DDP851983:DDQ851984 DNL851983:DNM851984 DXH851983:DXI851984 EHD851983:EHE851984 EQZ851983:ERA851984 FAV851983:FAW851984 FKR851983:FKS851984 FUN851983:FUO851984 GEJ851983:GEK851984 GOF851983:GOG851984 GYB851983:GYC851984 HHX851983:HHY851984 HRT851983:HRU851984 IBP851983:IBQ851984 ILL851983:ILM851984 IVH851983:IVI851984 JFD851983:JFE851984 JOZ851983:JPA851984 JYV851983:JYW851984 KIR851983:KIS851984 KSN851983:KSO851984 LCJ851983:LCK851984 LMF851983:LMG851984 LWB851983:LWC851984 MFX851983:MFY851984 MPT851983:MPU851984 MZP851983:MZQ851984 NJL851983:NJM851984 NTH851983:NTI851984 ODD851983:ODE851984 OMZ851983:ONA851984 OWV851983:OWW851984 PGR851983:PGS851984 PQN851983:PQO851984 QAJ851983:QAK851984 QKF851983:QKG851984 QUB851983:QUC851984 RDX851983:RDY851984 RNT851983:RNU851984 RXP851983:RXQ851984 SHL851983:SHM851984 SRH851983:SRI851984 TBD851983:TBE851984 TKZ851983:TLA851984 TUV851983:TUW851984 UER851983:UES851984 UON851983:UOO851984 UYJ851983:UYK851984 VIF851983:VIG851984 VSB851983:VSC851984 WBX851983:WBY851984 WLT851983:WLU851984 WVP851983:WVQ851984 LCJ983032:LCK983032 JD917519:JE917520 SZ917519:TA917520 ACV917519:ACW917520 AMR917519:AMS917520 AWN917519:AWO917520 BGJ917519:BGK917520 BQF917519:BQG917520 CAB917519:CAC917520 CJX917519:CJY917520 CTT917519:CTU917520 DDP917519:DDQ917520 DNL917519:DNM917520 DXH917519:DXI917520 EHD917519:EHE917520 EQZ917519:ERA917520 FAV917519:FAW917520 FKR917519:FKS917520 FUN917519:FUO917520 GEJ917519:GEK917520 GOF917519:GOG917520 GYB917519:GYC917520 HHX917519:HHY917520 HRT917519:HRU917520 IBP917519:IBQ917520 ILL917519:ILM917520 IVH917519:IVI917520 JFD917519:JFE917520 JOZ917519:JPA917520 JYV917519:JYW917520 KIR917519:KIS917520 KSN917519:KSO917520 LCJ917519:LCK917520 LMF917519:LMG917520 LWB917519:LWC917520 MFX917519:MFY917520 MPT917519:MPU917520 MZP917519:MZQ917520 NJL917519:NJM917520 NTH917519:NTI917520 ODD917519:ODE917520 OMZ917519:ONA917520 OWV917519:OWW917520 PGR917519:PGS917520 PQN917519:PQO917520 QAJ917519:QAK917520 QKF917519:QKG917520 QUB917519:QUC917520 RDX917519:RDY917520 RNT917519:RNU917520 RXP917519:RXQ917520 SHL917519:SHM917520 SRH917519:SRI917520 TBD917519:TBE917520 TKZ917519:TLA917520 TUV917519:TUW917520 UER917519:UES917520 UON917519:UOO917520 UYJ917519:UYK917520 VIF917519:VIG917520 VSB917519:VSC917520 WBX917519:WBY917520 WLT917519:WLU917520 WVP917519:WVQ917520 LMF983032:LMG983032 JD983055:JE983056 SZ983055:TA983056 ACV983055:ACW983056 AMR983055:AMS983056 AWN983055:AWO983056 BGJ983055:BGK983056 BQF983055:BQG983056 CAB983055:CAC983056 CJX983055:CJY983056 CTT983055:CTU983056 DDP983055:DDQ983056 DNL983055:DNM983056 DXH983055:DXI983056 EHD983055:EHE983056 EQZ983055:ERA983056 FAV983055:FAW983056 FKR983055:FKS983056 FUN983055:FUO983056 GEJ983055:GEK983056 GOF983055:GOG983056 GYB983055:GYC983056 HHX983055:HHY983056 HRT983055:HRU983056 IBP983055:IBQ983056 ILL983055:ILM983056 IVH983055:IVI983056 JFD983055:JFE983056 JOZ983055:JPA983056 JYV983055:JYW983056 KIR983055:KIS983056 KSN983055:KSO983056 LCJ983055:LCK983056 LMF983055:LMG983056 LWB983055:LWC983056 MFX983055:MFY983056 MPT983055:MPU983056 MZP983055:MZQ983056 NJL983055:NJM983056 NTH983055:NTI983056 ODD983055:ODE983056 OMZ983055:ONA983056 OWV983055:OWW983056 PGR983055:PGS983056 PQN983055:PQO983056 QAJ983055:QAK983056 QKF983055:QKG983056 QUB983055:QUC983056 RDX983055:RDY983056 RNT983055:RNU983056 RXP983055:RXQ983056 SHL983055:SHM983056 SRH983055:SRI983056 TBD983055:TBE983056 TKZ983055:TLA983056 TUV983055:TUW983056 UER983055:UES983056 UON983055:UOO983056 UYJ983055:UYK983056 VIF983055:VIG983056 VSB983055:VSC983056 WBX983055:WBY983056 WLT983055:WLU983056 WVP983055:WVQ983056 LWB983032:LWC983032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MFX983032:MFY983032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MPT983032:MPU983032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MZP983032:MZQ983032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NJL983032:NJM983032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NTH983032:NTI983032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ODD983032:ODE983032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OMZ983032:ONA983032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OWV983032:OWW983032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PGR983032:PGS983032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PQN983032:PQO983032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QAJ983032:QAK983032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QKF983032:QKG983032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QUB983032:QUC983032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RDX983032:RDY983032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RNT983032:RNU983032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RXP983032:RXQ983032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SHL983032:SHM983032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SRH983032:SRI983032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TBD983032:TBE98303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TKZ983032:TLA983032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TUV983032:TUW983032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UER983032:UES983032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UON983032:UOO983032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UYJ983032:UYK98303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VIF983032:VIG983032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VSB983032:VSC983032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WBX983032:WBY983032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WLT983032:WLU983032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WVP983032:WVQ983032 JD983032:JE983032 SZ983032:TA983032 ACV983032:ACW983032" xr:uid="{00000000-0002-0000-0200-000002000000}">
      <formula1>999999999999</formula1>
    </dataValidation>
    <dataValidation type="whole" operator="notEqual" allowBlank="1" showInputMessage="1" showErrorMessage="1" errorTitle="Pogrešan unos" error="Mogu se unijeti samo cjelobrojne pozitivne ili negativne vrijednosti." sqref="RNT982996:RNU982996 JD65492:JE65492 SZ65492:TA65492 ACV65492:ACW65492 AMR65492:AMS65492 AWN65492:AWO65492 BGJ65492:BGK65492 BQF65492:BQG65492 CAB65492:CAC65492 CJX65492:CJY65492 CTT65492:CTU65492 DDP65492:DDQ65492 DNL65492:DNM65492 DXH65492:DXI65492 EHD65492:EHE65492 EQZ65492:ERA65492 FAV65492:FAW65492 FKR65492:FKS65492 FUN65492:FUO65492 GEJ65492:GEK65492 GOF65492:GOG65492 GYB65492:GYC65492 HHX65492:HHY65492 HRT65492:HRU65492 IBP65492:IBQ65492 ILL65492:ILM65492 IVH65492:IVI65492 JFD65492:JFE65492 JOZ65492:JPA65492 JYV65492:JYW65492 KIR65492:KIS65492 KSN65492:KSO65492 LCJ65492:LCK65492 LMF65492:LMG65492 LWB65492:LWC65492 MFX65492:MFY65492 MPT65492:MPU65492 MZP65492:MZQ65492 NJL65492:NJM65492 NTH65492:NTI65492 ODD65492:ODE65492 OMZ65492:ONA65492 OWV65492:OWW65492 PGR65492:PGS65492 PQN65492:PQO65492 QAJ65492:QAK65492 QKF65492:QKG65492 QUB65492:QUC65492 RDX65492:RDY65492 RNT65492:RNU65492 RXP65492:RXQ65492 SHL65492:SHM65492 SRH65492:SRI65492 TBD65492:TBE65492 TKZ65492:TLA65492 TUV65492:TUW65492 UER65492:UES65492 UON65492:UOO65492 UYJ65492:UYK65492 VIF65492:VIG65492 VSB65492:VSC65492 WBX65492:WBY65492 WLT65492:WLU65492 WVP65492:WVQ65492 RXP982996:RXQ982996 JD131028:JE131028 SZ131028:TA131028 ACV131028:ACW131028 AMR131028:AMS131028 AWN131028:AWO131028 BGJ131028:BGK131028 BQF131028:BQG131028 CAB131028:CAC131028 CJX131028:CJY131028 CTT131028:CTU131028 DDP131028:DDQ131028 DNL131028:DNM131028 DXH131028:DXI131028 EHD131028:EHE131028 EQZ131028:ERA131028 FAV131028:FAW131028 FKR131028:FKS131028 FUN131028:FUO131028 GEJ131028:GEK131028 GOF131028:GOG131028 GYB131028:GYC131028 HHX131028:HHY131028 HRT131028:HRU131028 IBP131028:IBQ131028 ILL131028:ILM131028 IVH131028:IVI131028 JFD131028:JFE131028 JOZ131028:JPA131028 JYV131028:JYW131028 KIR131028:KIS131028 KSN131028:KSO131028 LCJ131028:LCK131028 LMF131028:LMG131028 LWB131028:LWC131028 MFX131028:MFY131028 MPT131028:MPU131028 MZP131028:MZQ131028 NJL131028:NJM131028 NTH131028:NTI131028 ODD131028:ODE131028 OMZ131028:ONA131028 OWV131028:OWW131028 PGR131028:PGS131028 PQN131028:PQO131028 QAJ131028:QAK131028 QKF131028:QKG131028 QUB131028:QUC131028 RDX131028:RDY131028 RNT131028:RNU131028 RXP131028:RXQ131028 SHL131028:SHM131028 SRH131028:SRI131028 TBD131028:TBE131028 TKZ131028:TLA131028 TUV131028:TUW131028 UER131028:UES131028 UON131028:UOO131028 UYJ131028:UYK131028 VIF131028:VIG131028 VSB131028:VSC131028 WBX131028:WBY131028 WLT131028:WLU131028 WVP131028:WVQ131028 SHL982996:SHM982996 JD196564:JE196564 SZ196564:TA196564 ACV196564:ACW196564 AMR196564:AMS196564 AWN196564:AWO196564 BGJ196564:BGK196564 BQF196564:BQG196564 CAB196564:CAC196564 CJX196564:CJY196564 CTT196564:CTU196564 DDP196564:DDQ196564 DNL196564:DNM196564 DXH196564:DXI196564 EHD196564:EHE196564 EQZ196564:ERA196564 FAV196564:FAW196564 FKR196564:FKS196564 FUN196564:FUO196564 GEJ196564:GEK196564 GOF196564:GOG196564 GYB196564:GYC196564 HHX196564:HHY196564 HRT196564:HRU196564 IBP196564:IBQ196564 ILL196564:ILM196564 IVH196564:IVI196564 JFD196564:JFE196564 JOZ196564:JPA196564 JYV196564:JYW196564 KIR196564:KIS196564 KSN196564:KSO196564 LCJ196564:LCK196564 LMF196564:LMG196564 LWB196564:LWC196564 MFX196564:MFY196564 MPT196564:MPU196564 MZP196564:MZQ196564 NJL196564:NJM196564 NTH196564:NTI196564 ODD196564:ODE196564 OMZ196564:ONA196564 OWV196564:OWW196564 PGR196564:PGS196564 PQN196564:PQO196564 QAJ196564:QAK196564 QKF196564:QKG196564 QUB196564:QUC196564 RDX196564:RDY196564 RNT196564:RNU196564 RXP196564:RXQ196564 SHL196564:SHM196564 SRH196564:SRI196564 TBD196564:TBE196564 TKZ196564:TLA196564 TUV196564:TUW196564 UER196564:UES196564 UON196564:UOO196564 UYJ196564:UYK196564 VIF196564:VIG196564 VSB196564:VSC196564 WBX196564:WBY196564 WLT196564:WLU196564 WVP196564:WVQ196564 SRH982996:SRI982996 JD262100:JE262100 SZ262100:TA262100 ACV262100:ACW262100 AMR262100:AMS262100 AWN262100:AWO262100 BGJ262100:BGK262100 BQF262100:BQG262100 CAB262100:CAC262100 CJX262100:CJY262100 CTT262100:CTU262100 DDP262100:DDQ262100 DNL262100:DNM262100 DXH262100:DXI262100 EHD262100:EHE262100 EQZ262100:ERA262100 FAV262100:FAW262100 FKR262100:FKS262100 FUN262100:FUO262100 GEJ262100:GEK262100 GOF262100:GOG262100 GYB262100:GYC262100 HHX262100:HHY262100 HRT262100:HRU262100 IBP262100:IBQ262100 ILL262100:ILM262100 IVH262100:IVI262100 JFD262100:JFE262100 JOZ262100:JPA262100 JYV262100:JYW262100 KIR262100:KIS262100 KSN262100:KSO262100 LCJ262100:LCK262100 LMF262100:LMG262100 LWB262100:LWC262100 MFX262100:MFY262100 MPT262100:MPU262100 MZP262100:MZQ262100 NJL262100:NJM262100 NTH262100:NTI262100 ODD262100:ODE262100 OMZ262100:ONA262100 OWV262100:OWW262100 PGR262100:PGS262100 PQN262100:PQO262100 QAJ262100:QAK262100 QKF262100:QKG262100 QUB262100:QUC262100 RDX262100:RDY262100 RNT262100:RNU262100 RXP262100:RXQ262100 SHL262100:SHM262100 SRH262100:SRI262100 TBD262100:TBE262100 TKZ262100:TLA262100 TUV262100:TUW262100 UER262100:UES262100 UON262100:UOO262100 UYJ262100:UYK262100 VIF262100:VIG262100 VSB262100:VSC262100 WBX262100:WBY262100 WLT262100:WLU262100 WVP262100:WVQ262100 TBD982996:TBE982996 JD327636:JE327636 SZ327636:TA327636 ACV327636:ACW327636 AMR327636:AMS327636 AWN327636:AWO327636 BGJ327636:BGK327636 BQF327636:BQG327636 CAB327636:CAC327636 CJX327636:CJY327636 CTT327636:CTU327636 DDP327636:DDQ327636 DNL327636:DNM327636 DXH327636:DXI327636 EHD327636:EHE327636 EQZ327636:ERA327636 FAV327636:FAW327636 FKR327636:FKS327636 FUN327636:FUO327636 GEJ327636:GEK327636 GOF327636:GOG327636 GYB327636:GYC327636 HHX327636:HHY327636 HRT327636:HRU327636 IBP327636:IBQ327636 ILL327636:ILM327636 IVH327636:IVI327636 JFD327636:JFE327636 JOZ327636:JPA327636 JYV327636:JYW327636 KIR327636:KIS327636 KSN327636:KSO327636 LCJ327636:LCK327636 LMF327636:LMG327636 LWB327636:LWC327636 MFX327636:MFY327636 MPT327636:MPU327636 MZP327636:MZQ327636 NJL327636:NJM327636 NTH327636:NTI327636 ODD327636:ODE327636 OMZ327636:ONA327636 OWV327636:OWW327636 PGR327636:PGS327636 PQN327636:PQO327636 QAJ327636:QAK327636 QKF327636:QKG327636 QUB327636:QUC327636 RDX327636:RDY327636 RNT327636:RNU327636 RXP327636:RXQ327636 SHL327636:SHM327636 SRH327636:SRI327636 TBD327636:TBE327636 TKZ327636:TLA327636 TUV327636:TUW327636 UER327636:UES327636 UON327636:UOO327636 UYJ327636:UYK327636 VIF327636:VIG327636 VSB327636:VSC327636 WBX327636:WBY327636 WLT327636:WLU327636 WVP327636:WVQ327636 TKZ982996:TLA982996 JD393172:JE393172 SZ393172:TA393172 ACV393172:ACW393172 AMR393172:AMS393172 AWN393172:AWO393172 BGJ393172:BGK393172 BQF393172:BQG393172 CAB393172:CAC393172 CJX393172:CJY393172 CTT393172:CTU393172 DDP393172:DDQ393172 DNL393172:DNM393172 DXH393172:DXI393172 EHD393172:EHE393172 EQZ393172:ERA393172 FAV393172:FAW393172 FKR393172:FKS393172 FUN393172:FUO393172 GEJ393172:GEK393172 GOF393172:GOG393172 GYB393172:GYC393172 HHX393172:HHY393172 HRT393172:HRU393172 IBP393172:IBQ393172 ILL393172:ILM393172 IVH393172:IVI393172 JFD393172:JFE393172 JOZ393172:JPA393172 JYV393172:JYW393172 KIR393172:KIS393172 KSN393172:KSO393172 LCJ393172:LCK393172 LMF393172:LMG393172 LWB393172:LWC393172 MFX393172:MFY393172 MPT393172:MPU393172 MZP393172:MZQ393172 NJL393172:NJM393172 NTH393172:NTI393172 ODD393172:ODE393172 OMZ393172:ONA393172 OWV393172:OWW393172 PGR393172:PGS393172 PQN393172:PQO393172 QAJ393172:QAK393172 QKF393172:QKG393172 QUB393172:QUC393172 RDX393172:RDY393172 RNT393172:RNU393172 RXP393172:RXQ393172 SHL393172:SHM393172 SRH393172:SRI393172 TBD393172:TBE393172 TKZ393172:TLA393172 TUV393172:TUW393172 UER393172:UES393172 UON393172:UOO393172 UYJ393172:UYK393172 VIF393172:VIG393172 VSB393172:VSC393172 WBX393172:WBY393172 WLT393172:WLU393172 WVP393172:WVQ393172 TUV982996:TUW982996 JD458708:JE458708 SZ458708:TA458708 ACV458708:ACW458708 AMR458708:AMS458708 AWN458708:AWO458708 BGJ458708:BGK458708 BQF458708:BQG458708 CAB458708:CAC458708 CJX458708:CJY458708 CTT458708:CTU458708 DDP458708:DDQ458708 DNL458708:DNM458708 DXH458708:DXI458708 EHD458708:EHE458708 EQZ458708:ERA458708 FAV458708:FAW458708 FKR458708:FKS458708 FUN458708:FUO458708 GEJ458708:GEK458708 GOF458708:GOG458708 GYB458708:GYC458708 HHX458708:HHY458708 HRT458708:HRU458708 IBP458708:IBQ458708 ILL458708:ILM458708 IVH458708:IVI458708 JFD458708:JFE458708 JOZ458708:JPA458708 JYV458708:JYW458708 KIR458708:KIS458708 KSN458708:KSO458708 LCJ458708:LCK458708 LMF458708:LMG458708 LWB458708:LWC458708 MFX458708:MFY458708 MPT458708:MPU458708 MZP458708:MZQ458708 NJL458708:NJM458708 NTH458708:NTI458708 ODD458708:ODE458708 OMZ458708:ONA458708 OWV458708:OWW458708 PGR458708:PGS458708 PQN458708:PQO458708 QAJ458708:QAK458708 QKF458708:QKG458708 QUB458708:QUC458708 RDX458708:RDY458708 RNT458708:RNU458708 RXP458708:RXQ458708 SHL458708:SHM458708 SRH458708:SRI458708 TBD458708:TBE458708 TKZ458708:TLA458708 TUV458708:TUW458708 UER458708:UES458708 UON458708:UOO458708 UYJ458708:UYK458708 VIF458708:VIG458708 VSB458708:VSC458708 WBX458708:WBY458708 WLT458708:WLU458708 WVP458708:WVQ458708 UER982996:UES982996 JD524244:JE524244 SZ524244:TA524244 ACV524244:ACW524244 AMR524244:AMS524244 AWN524244:AWO524244 BGJ524244:BGK524244 BQF524244:BQG524244 CAB524244:CAC524244 CJX524244:CJY524244 CTT524244:CTU524244 DDP524244:DDQ524244 DNL524244:DNM524244 DXH524244:DXI524244 EHD524244:EHE524244 EQZ524244:ERA524244 FAV524244:FAW524244 FKR524244:FKS524244 FUN524244:FUO524244 GEJ524244:GEK524244 GOF524244:GOG524244 GYB524244:GYC524244 HHX524244:HHY524244 HRT524244:HRU524244 IBP524244:IBQ524244 ILL524244:ILM524244 IVH524244:IVI524244 JFD524244:JFE524244 JOZ524244:JPA524244 JYV524244:JYW524244 KIR524244:KIS524244 KSN524244:KSO524244 LCJ524244:LCK524244 LMF524244:LMG524244 LWB524244:LWC524244 MFX524244:MFY524244 MPT524244:MPU524244 MZP524244:MZQ524244 NJL524244:NJM524244 NTH524244:NTI524244 ODD524244:ODE524244 OMZ524244:ONA524244 OWV524244:OWW524244 PGR524244:PGS524244 PQN524244:PQO524244 QAJ524244:QAK524244 QKF524244:QKG524244 QUB524244:QUC524244 RDX524244:RDY524244 RNT524244:RNU524244 RXP524244:RXQ524244 SHL524244:SHM524244 SRH524244:SRI524244 TBD524244:TBE524244 TKZ524244:TLA524244 TUV524244:TUW524244 UER524244:UES524244 UON524244:UOO524244 UYJ524244:UYK524244 VIF524244:VIG524244 VSB524244:VSC524244 WBX524244:WBY524244 WLT524244:WLU524244 WVP524244:WVQ524244 UON982996:UOO982996 JD589780:JE589780 SZ589780:TA589780 ACV589780:ACW589780 AMR589780:AMS589780 AWN589780:AWO589780 BGJ589780:BGK589780 BQF589780:BQG589780 CAB589780:CAC589780 CJX589780:CJY589780 CTT589780:CTU589780 DDP589780:DDQ589780 DNL589780:DNM589780 DXH589780:DXI589780 EHD589780:EHE589780 EQZ589780:ERA589780 FAV589780:FAW589780 FKR589780:FKS589780 FUN589780:FUO589780 GEJ589780:GEK589780 GOF589780:GOG589780 GYB589780:GYC589780 HHX589780:HHY589780 HRT589780:HRU589780 IBP589780:IBQ589780 ILL589780:ILM589780 IVH589780:IVI589780 JFD589780:JFE589780 JOZ589780:JPA589780 JYV589780:JYW589780 KIR589780:KIS589780 KSN589780:KSO589780 LCJ589780:LCK589780 LMF589780:LMG589780 LWB589780:LWC589780 MFX589780:MFY589780 MPT589780:MPU589780 MZP589780:MZQ589780 NJL589780:NJM589780 NTH589780:NTI589780 ODD589780:ODE589780 OMZ589780:ONA589780 OWV589780:OWW589780 PGR589780:PGS589780 PQN589780:PQO589780 QAJ589780:QAK589780 QKF589780:QKG589780 QUB589780:QUC589780 RDX589780:RDY589780 RNT589780:RNU589780 RXP589780:RXQ589780 SHL589780:SHM589780 SRH589780:SRI589780 TBD589780:TBE589780 TKZ589780:TLA589780 TUV589780:TUW589780 UER589780:UES589780 UON589780:UOO589780 UYJ589780:UYK589780 VIF589780:VIG589780 VSB589780:VSC589780 WBX589780:WBY589780 WLT589780:WLU589780 WVP589780:WVQ589780 UYJ982996:UYK982996 JD655316:JE655316 SZ655316:TA655316 ACV655316:ACW655316 AMR655316:AMS655316 AWN655316:AWO655316 BGJ655316:BGK655316 BQF655316:BQG655316 CAB655316:CAC655316 CJX655316:CJY655316 CTT655316:CTU655316 DDP655316:DDQ655316 DNL655316:DNM655316 DXH655316:DXI655316 EHD655316:EHE655316 EQZ655316:ERA655316 FAV655316:FAW655316 FKR655316:FKS655316 FUN655316:FUO655316 GEJ655316:GEK655316 GOF655316:GOG655316 GYB655316:GYC655316 HHX655316:HHY655316 HRT655316:HRU655316 IBP655316:IBQ655316 ILL655316:ILM655316 IVH655316:IVI655316 JFD655316:JFE655316 JOZ655316:JPA655316 JYV655316:JYW655316 KIR655316:KIS655316 KSN655316:KSO655316 LCJ655316:LCK655316 LMF655316:LMG655316 LWB655316:LWC655316 MFX655316:MFY655316 MPT655316:MPU655316 MZP655316:MZQ655316 NJL655316:NJM655316 NTH655316:NTI655316 ODD655316:ODE655316 OMZ655316:ONA655316 OWV655316:OWW655316 PGR655316:PGS655316 PQN655316:PQO655316 QAJ655316:QAK655316 QKF655316:QKG655316 QUB655316:QUC655316 RDX655316:RDY655316 RNT655316:RNU655316 RXP655316:RXQ655316 SHL655316:SHM655316 SRH655316:SRI655316 TBD655316:TBE655316 TKZ655316:TLA655316 TUV655316:TUW655316 UER655316:UES655316 UON655316:UOO655316 UYJ655316:UYK655316 VIF655316:VIG655316 VSB655316:VSC655316 WBX655316:WBY655316 WLT655316:WLU655316 WVP655316:WVQ655316 VIF982996:VIG982996 JD720852:JE720852 SZ720852:TA720852 ACV720852:ACW720852 AMR720852:AMS720852 AWN720852:AWO720852 BGJ720852:BGK720852 BQF720852:BQG720852 CAB720852:CAC720852 CJX720852:CJY720852 CTT720852:CTU720852 DDP720852:DDQ720852 DNL720852:DNM720852 DXH720852:DXI720852 EHD720852:EHE720852 EQZ720852:ERA720852 FAV720852:FAW720852 FKR720852:FKS720852 FUN720852:FUO720852 GEJ720852:GEK720852 GOF720852:GOG720852 GYB720852:GYC720852 HHX720852:HHY720852 HRT720852:HRU720852 IBP720852:IBQ720852 ILL720852:ILM720852 IVH720852:IVI720852 JFD720852:JFE720852 JOZ720852:JPA720852 JYV720852:JYW720852 KIR720852:KIS720852 KSN720852:KSO720852 LCJ720852:LCK720852 LMF720852:LMG720852 LWB720852:LWC720852 MFX720852:MFY720852 MPT720852:MPU720852 MZP720852:MZQ720852 NJL720852:NJM720852 NTH720852:NTI720852 ODD720852:ODE720852 OMZ720852:ONA720852 OWV720852:OWW720852 PGR720852:PGS720852 PQN720852:PQO720852 QAJ720852:QAK720852 QKF720852:QKG720852 QUB720852:QUC720852 RDX720852:RDY720852 RNT720852:RNU720852 RXP720852:RXQ720852 SHL720852:SHM720852 SRH720852:SRI720852 TBD720852:TBE720852 TKZ720852:TLA720852 TUV720852:TUW720852 UER720852:UES720852 UON720852:UOO720852 UYJ720852:UYK720852 VIF720852:VIG720852 VSB720852:VSC720852 WBX720852:WBY720852 WLT720852:WLU720852 WVP720852:WVQ720852 VSB982996:VSC982996 JD786388:JE786388 SZ786388:TA786388 ACV786388:ACW786388 AMR786388:AMS786388 AWN786388:AWO786388 BGJ786388:BGK786388 BQF786388:BQG786388 CAB786388:CAC786388 CJX786388:CJY786388 CTT786388:CTU786388 DDP786388:DDQ786388 DNL786388:DNM786388 DXH786388:DXI786388 EHD786388:EHE786388 EQZ786388:ERA786388 FAV786388:FAW786388 FKR786388:FKS786388 FUN786388:FUO786388 GEJ786388:GEK786388 GOF786388:GOG786388 GYB786388:GYC786388 HHX786388:HHY786388 HRT786388:HRU786388 IBP786388:IBQ786388 ILL786388:ILM786388 IVH786388:IVI786388 JFD786388:JFE786388 JOZ786388:JPA786388 JYV786388:JYW786388 KIR786388:KIS786388 KSN786388:KSO786388 LCJ786388:LCK786388 LMF786388:LMG786388 LWB786388:LWC786388 MFX786388:MFY786388 MPT786388:MPU786388 MZP786388:MZQ786388 NJL786388:NJM786388 NTH786388:NTI786388 ODD786388:ODE786388 OMZ786388:ONA786388 OWV786388:OWW786388 PGR786388:PGS786388 PQN786388:PQO786388 QAJ786388:QAK786388 QKF786388:QKG786388 QUB786388:QUC786388 RDX786388:RDY786388 RNT786388:RNU786388 RXP786388:RXQ786388 SHL786388:SHM786388 SRH786388:SRI786388 TBD786388:TBE786388 TKZ786388:TLA786388 TUV786388:TUW786388 UER786388:UES786388 UON786388:UOO786388 UYJ786388:UYK786388 VIF786388:VIG786388 VSB786388:VSC786388 WBX786388:WBY786388 WLT786388:WLU786388 WVP786388:WVQ786388 WBX982996:WBY982996 JD851924:JE851924 SZ851924:TA851924 ACV851924:ACW851924 AMR851924:AMS851924 AWN851924:AWO851924 BGJ851924:BGK851924 BQF851924:BQG851924 CAB851924:CAC851924 CJX851924:CJY851924 CTT851924:CTU851924 DDP851924:DDQ851924 DNL851924:DNM851924 DXH851924:DXI851924 EHD851924:EHE851924 EQZ851924:ERA851924 FAV851924:FAW851924 FKR851924:FKS851924 FUN851924:FUO851924 GEJ851924:GEK851924 GOF851924:GOG851924 GYB851924:GYC851924 HHX851924:HHY851924 HRT851924:HRU851924 IBP851924:IBQ851924 ILL851924:ILM851924 IVH851924:IVI851924 JFD851924:JFE851924 JOZ851924:JPA851924 JYV851924:JYW851924 KIR851924:KIS851924 KSN851924:KSO851924 LCJ851924:LCK851924 LMF851924:LMG851924 LWB851924:LWC851924 MFX851924:MFY851924 MPT851924:MPU851924 MZP851924:MZQ851924 NJL851924:NJM851924 NTH851924:NTI851924 ODD851924:ODE851924 OMZ851924:ONA851924 OWV851924:OWW851924 PGR851924:PGS851924 PQN851924:PQO851924 QAJ851924:QAK851924 QKF851924:QKG851924 QUB851924:QUC851924 RDX851924:RDY851924 RNT851924:RNU851924 RXP851924:RXQ851924 SHL851924:SHM851924 SRH851924:SRI851924 TBD851924:TBE851924 TKZ851924:TLA851924 TUV851924:TUW851924 UER851924:UES851924 UON851924:UOO851924 UYJ851924:UYK851924 VIF851924:VIG851924 VSB851924:VSC851924 WBX851924:WBY851924 WLT851924:WLU851924 WVP851924:WVQ851924 WLT982996:WLU982996 JD917460:JE917460 SZ917460:TA917460 ACV917460:ACW917460 AMR917460:AMS917460 AWN917460:AWO917460 BGJ917460:BGK917460 BQF917460:BQG917460 CAB917460:CAC917460 CJX917460:CJY917460 CTT917460:CTU917460 DDP917460:DDQ917460 DNL917460:DNM917460 DXH917460:DXI917460 EHD917460:EHE917460 EQZ917460:ERA917460 FAV917460:FAW917460 FKR917460:FKS917460 FUN917460:FUO917460 GEJ917460:GEK917460 GOF917460:GOG917460 GYB917460:GYC917460 HHX917460:HHY917460 HRT917460:HRU917460 IBP917460:IBQ917460 ILL917460:ILM917460 IVH917460:IVI917460 JFD917460:JFE917460 JOZ917460:JPA917460 JYV917460:JYW917460 KIR917460:KIS917460 KSN917460:KSO917460 LCJ917460:LCK917460 LMF917460:LMG917460 LWB917460:LWC917460 MFX917460:MFY917460 MPT917460:MPU917460 MZP917460:MZQ917460 NJL917460:NJM917460 NTH917460:NTI917460 ODD917460:ODE917460 OMZ917460:ONA917460 OWV917460:OWW917460 PGR917460:PGS917460 PQN917460:PQO917460 QAJ917460:QAK917460 QKF917460:QKG917460 QUB917460:QUC917460 RDX917460:RDY917460 RNT917460:RNU917460 RXP917460:RXQ917460 SHL917460:SHM917460 SRH917460:SRI917460 TBD917460:TBE917460 TKZ917460:TLA917460 TUV917460:TUW917460 UER917460:UES917460 UON917460:UOO917460 UYJ917460:UYK917460 VIF917460:VIG917460 VSB917460:VSC917460 WBX917460:WBY917460 WLT917460:WLU917460 WVP917460:WVQ917460 WVP982996:WVQ982996 JD982996:JE982996 SZ982996:TA982996 ACV982996:ACW982996 AMR982996:AMS982996 AWN982996:AWO982996 BGJ982996:BGK982996 BQF982996:BQG982996 CAB982996:CAC982996 CJX982996:CJY982996 CTT982996:CTU982996 DDP982996:DDQ982996 DNL982996:DNM982996 DXH982996:DXI982996 EHD982996:EHE982996 EQZ982996:ERA982996 FAV982996:FAW982996 FKR982996:FKS982996 FUN982996:FUO982996 GEJ982996:GEK982996 GOF982996:GOG982996 GYB982996:GYC982996 HHX982996:HHY982996 HRT982996:HRU982996 IBP982996:IBQ982996 ILL982996:ILM982996 IVH982996:IVI982996 JFD982996:JFE982996 JOZ982996:JPA982996 JYV982996:JYW982996 KIR982996:KIS982996 KSN982996:KSO982996 LCJ982996:LCK982996 LMF982996:LMG982996 LWB982996:LWC982996 MFX982996:MFY982996 MPT982996:MPU982996 MZP982996:MZQ982996 NJL982996:NJM982996 NTH982996:NTI982996 ODD982996:ODE982996 OMZ982996:ONA982996 OWV982996:OWW982996 PGR982996:PGS982996 PQN982996:PQO982996 QAJ982996:QAK982996 QKF982996:QKG982996 QUB982996:QUC982996 RDX982996:RDY982996" xr:uid="{00000000-0002-0000-0200-000003000000}">
      <formula1>999999999999</formula1>
    </dataValidation>
    <dataValidation type="whole" operator="greaterThanOrEqual" allowBlank="1" showInputMessage="1" showErrorMessage="1" errorTitle="Pogrešan unos" error="Mogu se unijeti samo cjelobrojne pozitivne vrijednosti." sqref="GEJ982992:GEK982995 JD65493:JE65527 SZ65493:TA65527 ACV65493:ACW65527 AMR65493:AMS65527 AWN65493:AWO65527 BGJ65493:BGK65527 BQF65493:BQG65527 CAB65493:CAC65527 CJX65493:CJY65527 CTT65493:CTU65527 DDP65493:DDQ65527 DNL65493:DNM65527 DXH65493:DXI65527 EHD65493:EHE65527 EQZ65493:ERA65527 FAV65493:FAW65527 FKR65493:FKS65527 FUN65493:FUO65527 GEJ65493:GEK65527 GOF65493:GOG65527 GYB65493:GYC65527 HHX65493:HHY65527 HRT65493:HRU65527 IBP65493:IBQ65527 ILL65493:ILM65527 IVH65493:IVI65527 JFD65493:JFE65527 JOZ65493:JPA65527 JYV65493:JYW65527 KIR65493:KIS65527 KSN65493:KSO65527 LCJ65493:LCK65527 LMF65493:LMG65527 LWB65493:LWC65527 MFX65493:MFY65527 MPT65493:MPU65527 MZP65493:MZQ65527 NJL65493:NJM65527 NTH65493:NTI65527 ODD65493:ODE65527 OMZ65493:ONA65527 OWV65493:OWW65527 PGR65493:PGS65527 PQN65493:PQO65527 QAJ65493:QAK65527 QKF65493:QKG65527 QUB65493:QUC65527 RDX65493:RDY65527 RNT65493:RNU65527 RXP65493:RXQ65527 SHL65493:SHM65527 SRH65493:SRI65527 TBD65493:TBE65527 TKZ65493:TLA65527 TUV65493:TUW65527 UER65493:UES65527 UON65493:UOO65527 UYJ65493:UYK65527 VIF65493:VIG65527 VSB65493:VSC65527 WBX65493:WBY65527 WLT65493:WLU65527 WVP65493:WVQ65527 GOF982992:GOG982995 JD131029:JE131063 SZ131029:TA131063 ACV131029:ACW131063 AMR131029:AMS131063 AWN131029:AWO131063 BGJ131029:BGK131063 BQF131029:BQG131063 CAB131029:CAC131063 CJX131029:CJY131063 CTT131029:CTU131063 DDP131029:DDQ131063 DNL131029:DNM131063 DXH131029:DXI131063 EHD131029:EHE131063 EQZ131029:ERA131063 FAV131029:FAW131063 FKR131029:FKS131063 FUN131029:FUO131063 GEJ131029:GEK131063 GOF131029:GOG131063 GYB131029:GYC131063 HHX131029:HHY131063 HRT131029:HRU131063 IBP131029:IBQ131063 ILL131029:ILM131063 IVH131029:IVI131063 JFD131029:JFE131063 JOZ131029:JPA131063 JYV131029:JYW131063 KIR131029:KIS131063 KSN131029:KSO131063 LCJ131029:LCK131063 LMF131029:LMG131063 LWB131029:LWC131063 MFX131029:MFY131063 MPT131029:MPU131063 MZP131029:MZQ131063 NJL131029:NJM131063 NTH131029:NTI131063 ODD131029:ODE131063 OMZ131029:ONA131063 OWV131029:OWW131063 PGR131029:PGS131063 PQN131029:PQO131063 QAJ131029:QAK131063 QKF131029:QKG131063 QUB131029:QUC131063 RDX131029:RDY131063 RNT131029:RNU131063 RXP131029:RXQ131063 SHL131029:SHM131063 SRH131029:SRI131063 TBD131029:TBE131063 TKZ131029:TLA131063 TUV131029:TUW131063 UER131029:UES131063 UON131029:UOO131063 UYJ131029:UYK131063 VIF131029:VIG131063 VSB131029:VSC131063 WBX131029:WBY131063 WLT131029:WLU131063 WVP131029:WVQ131063 GYB982992:GYC982995 JD196565:JE196599 SZ196565:TA196599 ACV196565:ACW196599 AMR196565:AMS196599 AWN196565:AWO196599 BGJ196565:BGK196599 BQF196565:BQG196599 CAB196565:CAC196599 CJX196565:CJY196599 CTT196565:CTU196599 DDP196565:DDQ196599 DNL196565:DNM196599 DXH196565:DXI196599 EHD196565:EHE196599 EQZ196565:ERA196599 FAV196565:FAW196599 FKR196565:FKS196599 FUN196565:FUO196599 GEJ196565:GEK196599 GOF196565:GOG196599 GYB196565:GYC196599 HHX196565:HHY196599 HRT196565:HRU196599 IBP196565:IBQ196599 ILL196565:ILM196599 IVH196565:IVI196599 JFD196565:JFE196599 JOZ196565:JPA196599 JYV196565:JYW196599 KIR196565:KIS196599 KSN196565:KSO196599 LCJ196565:LCK196599 LMF196565:LMG196599 LWB196565:LWC196599 MFX196565:MFY196599 MPT196565:MPU196599 MZP196565:MZQ196599 NJL196565:NJM196599 NTH196565:NTI196599 ODD196565:ODE196599 OMZ196565:ONA196599 OWV196565:OWW196599 PGR196565:PGS196599 PQN196565:PQO196599 QAJ196565:QAK196599 QKF196565:QKG196599 QUB196565:QUC196599 RDX196565:RDY196599 RNT196565:RNU196599 RXP196565:RXQ196599 SHL196565:SHM196599 SRH196565:SRI196599 TBD196565:TBE196599 TKZ196565:TLA196599 TUV196565:TUW196599 UER196565:UES196599 UON196565:UOO196599 UYJ196565:UYK196599 VIF196565:VIG196599 VSB196565:VSC196599 WBX196565:WBY196599 WLT196565:WLU196599 WVP196565:WVQ196599 HHX982992:HHY982995 JD262101:JE262135 SZ262101:TA262135 ACV262101:ACW262135 AMR262101:AMS262135 AWN262101:AWO262135 BGJ262101:BGK262135 BQF262101:BQG262135 CAB262101:CAC262135 CJX262101:CJY262135 CTT262101:CTU262135 DDP262101:DDQ262135 DNL262101:DNM262135 DXH262101:DXI262135 EHD262101:EHE262135 EQZ262101:ERA262135 FAV262101:FAW262135 FKR262101:FKS262135 FUN262101:FUO262135 GEJ262101:GEK262135 GOF262101:GOG262135 GYB262101:GYC262135 HHX262101:HHY262135 HRT262101:HRU262135 IBP262101:IBQ262135 ILL262101:ILM262135 IVH262101:IVI262135 JFD262101:JFE262135 JOZ262101:JPA262135 JYV262101:JYW262135 KIR262101:KIS262135 KSN262101:KSO262135 LCJ262101:LCK262135 LMF262101:LMG262135 LWB262101:LWC262135 MFX262101:MFY262135 MPT262101:MPU262135 MZP262101:MZQ262135 NJL262101:NJM262135 NTH262101:NTI262135 ODD262101:ODE262135 OMZ262101:ONA262135 OWV262101:OWW262135 PGR262101:PGS262135 PQN262101:PQO262135 QAJ262101:QAK262135 QKF262101:QKG262135 QUB262101:QUC262135 RDX262101:RDY262135 RNT262101:RNU262135 RXP262101:RXQ262135 SHL262101:SHM262135 SRH262101:SRI262135 TBD262101:TBE262135 TKZ262101:TLA262135 TUV262101:TUW262135 UER262101:UES262135 UON262101:UOO262135 UYJ262101:UYK262135 VIF262101:VIG262135 VSB262101:VSC262135 WBX262101:WBY262135 WLT262101:WLU262135 WVP262101:WVQ262135 HRT982992:HRU982995 JD327637:JE327671 SZ327637:TA327671 ACV327637:ACW327671 AMR327637:AMS327671 AWN327637:AWO327671 BGJ327637:BGK327671 BQF327637:BQG327671 CAB327637:CAC327671 CJX327637:CJY327671 CTT327637:CTU327671 DDP327637:DDQ327671 DNL327637:DNM327671 DXH327637:DXI327671 EHD327637:EHE327671 EQZ327637:ERA327671 FAV327637:FAW327671 FKR327637:FKS327671 FUN327637:FUO327671 GEJ327637:GEK327671 GOF327637:GOG327671 GYB327637:GYC327671 HHX327637:HHY327671 HRT327637:HRU327671 IBP327637:IBQ327671 ILL327637:ILM327671 IVH327637:IVI327671 JFD327637:JFE327671 JOZ327637:JPA327671 JYV327637:JYW327671 KIR327637:KIS327671 KSN327637:KSO327671 LCJ327637:LCK327671 LMF327637:LMG327671 LWB327637:LWC327671 MFX327637:MFY327671 MPT327637:MPU327671 MZP327637:MZQ327671 NJL327637:NJM327671 NTH327637:NTI327671 ODD327637:ODE327671 OMZ327637:ONA327671 OWV327637:OWW327671 PGR327637:PGS327671 PQN327637:PQO327671 QAJ327637:QAK327671 QKF327637:QKG327671 QUB327637:QUC327671 RDX327637:RDY327671 RNT327637:RNU327671 RXP327637:RXQ327671 SHL327637:SHM327671 SRH327637:SRI327671 TBD327637:TBE327671 TKZ327637:TLA327671 TUV327637:TUW327671 UER327637:UES327671 UON327637:UOO327671 UYJ327637:UYK327671 VIF327637:VIG327671 VSB327637:VSC327671 WBX327637:WBY327671 WLT327637:WLU327671 WVP327637:WVQ327671 IBP982992:IBQ982995 JD393173:JE393207 SZ393173:TA393207 ACV393173:ACW393207 AMR393173:AMS393207 AWN393173:AWO393207 BGJ393173:BGK393207 BQF393173:BQG393207 CAB393173:CAC393207 CJX393173:CJY393207 CTT393173:CTU393207 DDP393173:DDQ393207 DNL393173:DNM393207 DXH393173:DXI393207 EHD393173:EHE393207 EQZ393173:ERA393207 FAV393173:FAW393207 FKR393173:FKS393207 FUN393173:FUO393207 GEJ393173:GEK393207 GOF393173:GOG393207 GYB393173:GYC393207 HHX393173:HHY393207 HRT393173:HRU393207 IBP393173:IBQ393207 ILL393173:ILM393207 IVH393173:IVI393207 JFD393173:JFE393207 JOZ393173:JPA393207 JYV393173:JYW393207 KIR393173:KIS393207 KSN393173:KSO393207 LCJ393173:LCK393207 LMF393173:LMG393207 LWB393173:LWC393207 MFX393173:MFY393207 MPT393173:MPU393207 MZP393173:MZQ393207 NJL393173:NJM393207 NTH393173:NTI393207 ODD393173:ODE393207 OMZ393173:ONA393207 OWV393173:OWW393207 PGR393173:PGS393207 PQN393173:PQO393207 QAJ393173:QAK393207 QKF393173:QKG393207 QUB393173:QUC393207 RDX393173:RDY393207 RNT393173:RNU393207 RXP393173:RXQ393207 SHL393173:SHM393207 SRH393173:SRI393207 TBD393173:TBE393207 TKZ393173:TLA393207 TUV393173:TUW393207 UER393173:UES393207 UON393173:UOO393207 UYJ393173:UYK393207 VIF393173:VIG393207 VSB393173:VSC393207 WBX393173:WBY393207 WLT393173:WLU393207 WVP393173:WVQ393207 ILL982992:ILM982995 JD458709:JE458743 SZ458709:TA458743 ACV458709:ACW458743 AMR458709:AMS458743 AWN458709:AWO458743 BGJ458709:BGK458743 BQF458709:BQG458743 CAB458709:CAC458743 CJX458709:CJY458743 CTT458709:CTU458743 DDP458709:DDQ458743 DNL458709:DNM458743 DXH458709:DXI458743 EHD458709:EHE458743 EQZ458709:ERA458743 FAV458709:FAW458743 FKR458709:FKS458743 FUN458709:FUO458743 GEJ458709:GEK458743 GOF458709:GOG458743 GYB458709:GYC458743 HHX458709:HHY458743 HRT458709:HRU458743 IBP458709:IBQ458743 ILL458709:ILM458743 IVH458709:IVI458743 JFD458709:JFE458743 JOZ458709:JPA458743 JYV458709:JYW458743 KIR458709:KIS458743 KSN458709:KSO458743 LCJ458709:LCK458743 LMF458709:LMG458743 LWB458709:LWC458743 MFX458709:MFY458743 MPT458709:MPU458743 MZP458709:MZQ458743 NJL458709:NJM458743 NTH458709:NTI458743 ODD458709:ODE458743 OMZ458709:ONA458743 OWV458709:OWW458743 PGR458709:PGS458743 PQN458709:PQO458743 QAJ458709:QAK458743 QKF458709:QKG458743 QUB458709:QUC458743 RDX458709:RDY458743 RNT458709:RNU458743 RXP458709:RXQ458743 SHL458709:SHM458743 SRH458709:SRI458743 TBD458709:TBE458743 TKZ458709:TLA458743 TUV458709:TUW458743 UER458709:UES458743 UON458709:UOO458743 UYJ458709:UYK458743 VIF458709:VIG458743 VSB458709:VSC458743 WBX458709:WBY458743 WLT458709:WLU458743 WVP458709:WVQ458743 IVH982992:IVI982995 JD524245:JE524279 SZ524245:TA524279 ACV524245:ACW524279 AMR524245:AMS524279 AWN524245:AWO524279 BGJ524245:BGK524279 BQF524245:BQG524279 CAB524245:CAC524279 CJX524245:CJY524279 CTT524245:CTU524279 DDP524245:DDQ524279 DNL524245:DNM524279 DXH524245:DXI524279 EHD524245:EHE524279 EQZ524245:ERA524279 FAV524245:FAW524279 FKR524245:FKS524279 FUN524245:FUO524279 GEJ524245:GEK524279 GOF524245:GOG524279 GYB524245:GYC524279 HHX524245:HHY524279 HRT524245:HRU524279 IBP524245:IBQ524279 ILL524245:ILM524279 IVH524245:IVI524279 JFD524245:JFE524279 JOZ524245:JPA524279 JYV524245:JYW524279 KIR524245:KIS524279 KSN524245:KSO524279 LCJ524245:LCK524279 LMF524245:LMG524279 LWB524245:LWC524279 MFX524245:MFY524279 MPT524245:MPU524279 MZP524245:MZQ524279 NJL524245:NJM524279 NTH524245:NTI524279 ODD524245:ODE524279 OMZ524245:ONA524279 OWV524245:OWW524279 PGR524245:PGS524279 PQN524245:PQO524279 QAJ524245:QAK524279 QKF524245:QKG524279 QUB524245:QUC524279 RDX524245:RDY524279 RNT524245:RNU524279 RXP524245:RXQ524279 SHL524245:SHM524279 SRH524245:SRI524279 TBD524245:TBE524279 TKZ524245:TLA524279 TUV524245:TUW524279 UER524245:UES524279 UON524245:UOO524279 UYJ524245:UYK524279 VIF524245:VIG524279 VSB524245:VSC524279 WBX524245:WBY524279 WLT524245:WLU524279 WVP524245:WVQ524279 JFD982992:JFE982995 JD589781:JE589815 SZ589781:TA589815 ACV589781:ACW589815 AMR589781:AMS589815 AWN589781:AWO589815 BGJ589781:BGK589815 BQF589781:BQG589815 CAB589781:CAC589815 CJX589781:CJY589815 CTT589781:CTU589815 DDP589781:DDQ589815 DNL589781:DNM589815 DXH589781:DXI589815 EHD589781:EHE589815 EQZ589781:ERA589815 FAV589781:FAW589815 FKR589781:FKS589815 FUN589781:FUO589815 GEJ589781:GEK589815 GOF589781:GOG589815 GYB589781:GYC589815 HHX589781:HHY589815 HRT589781:HRU589815 IBP589781:IBQ589815 ILL589781:ILM589815 IVH589781:IVI589815 JFD589781:JFE589815 JOZ589781:JPA589815 JYV589781:JYW589815 KIR589781:KIS589815 KSN589781:KSO589815 LCJ589781:LCK589815 LMF589781:LMG589815 LWB589781:LWC589815 MFX589781:MFY589815 MPT589781:MPU589815 MZP589781:MZQ589815 NJL589781:NJM589815 NTH589781:NTI589815 ODD589781:ODE589815 OMZ589781:ONA589815 OWV589781:OWW589815 PGR589781:PGS589815 PQN589781:PQO589815 QAJ589781:QAK589815 QKF589781:QKG589815 QUB589781:QUC589815 RDX589781:RDY589815 RNT589781:RNU589815 RXP589781:RXQ589815 SHL589781:SHM589815 SRH589781:SRI589815 TBD589781:TBE589815 TKZ589781:TLA589815 TUV589781:TUW589815 UER589781:UES589815 UON589781:UOO589815 UYJ589781:UYK589815 VIF589781:VIG589815 VSB589781:VSC589815 WBX589781:WBY589815 WLT589781:WLU589815 WVP589781:WVQ589815 JOZ982992:JPA982995 JD655317:JE655351 SZ655317:TA655351 ACV655317:ACW655351 AMR655317:AMS655351 AWN655317:AWO655351 BGJ655317:BGK655351 BQF655317:BQG655351 CAB655317:CAC655351 CJX655317:CJY655351 CTT655317:CTU655351 DDP655317:DDQ655351 DNL655317:DNM655351 DXH655317:DXI655351 EHD655317:EHE655351 EQZ655317:ERA655351 FAV655317:FAW655351 FKR655317:FKS655351 FUN655317:FUO655351 GEJ655317:GEK655351 GOF655317:GOG655351 GYB655317:GYC655351 HHX655317:HHY655351 HRT655317:HRU655351 IBP655317:IBQ655351 ILL655317:ILM655351 IVH655317:IVI655351 JFD655317:JFE655351 JOZ655317:JPA655351 JYV655317:JYW655351 KIR655317:KIS655351 KSN655317:KSO655351 LCJ655317:LCK655351 LMF655317:LMG655351 LWB655317:LWC655351 MFX655317:MFY655351 MPT655317:MPU655351 MZP655317:MZQ655351 NJL655317:NJM655351 NTH655317:NTI655351 ODD655317:ODE655351 OMZ655317:ONA655351 OWV655317:OWW655351 PGR655317:PGS655351 PQN655317:PQO655351 QAJ655317:QAK655351 QKF655317:QKG655351 QUB655317:QUC655351 RDX655317:RDY655351 RNT655317:RNU655351 RXP655317:RXQ655351 SHL655317:SHM655351 SRH655317:SRI655351 TBD655317:TBE655351 TKZ655317:TLA655351 TUV655317:TUW655351 UER655317:UES655351 UON655317:UOO655351 UYJ655317:UYK655351 VIF655317:VIG655351 VSB655317:VSC655351 WBX655317:WBY655351 WLT655317:WLU655351 WVP655317:WVQ655351 JYV982992:JYW982995 JD720853:JE720887 SZ720853:TA720887 ACV720853:ACW720887 AMR720853:AMS720887 AWN720853:AWO720887 BGJ720853:BGK720887 BQF720853:BQG720887 CAB720853:CAC720887 CJX720853:CJY720887 CTT720853:CTU720887 DDP720853:DDQ720887 DNL720853:DNM720887 DXH720853:DXI720887 EHD720853:EHE720887 EQZ720853:ERA720887 FAV720853:FAW720887 FKR720853:FKS720887 FUN720853:FUO720887 GEJ720853:GEK720887 GOF720853:GOG720887 GYB720853:GYC720887 HHX720853:HHY720887 HRT720853:HRU720887 IBP720853:IBQ720887 ILL720853:ILM720887 IVH720853:IVI720887 JFD720853:JFE720887 JOZ720853:JPA720887 JYV720853:JYW720887 KIR720853:KIS720887 KSN720853:KSO720887 LCJ720853:LCK720887 LMF720853:LMG720887 LWB720853:LWC720887 MFX720853:MFY720887 MPT720853:MPU720887 MZP720853:MZQ720887 NJL720853:NJM720887 NTH720853:NTI720887 ODD720853:ODE720887 OMZ720853:ONA720887 OWV720853:OWW720887 PGR720853:PGS720887 PQN720853:PQO720887 QAJ720853:QAK720887 QKF720853:QKG720887 QUB720853:QUC720887 RDX720853:RDY720887 RNT720853:RNU720887 RXP720853:RXQ720887 SHL720853:SHM720887 SRH720853:SRI720887 TBD720853:TBE720887 TKZ720853:TLA720887 TUV720853:TUW720887 UER720853:UES720887 UON720853:UOO720887 UYJ720853:UYK720887 VIF720853:VIG720887 VSB720853:VSC720887 WBX720853:WBY720887 WLT720853:WLU720887 WVP720853:WVQ720887 KIR982992:KIS982995 JD786389:JE786423 SZ786389:TA786423 ACV786389:ACW786423 AMR786389:AMS786423 AWN786389:AWO786423 BGJ786389:BGK786423 BQF786389:BQG786423 CAB786389:CAC786423 CJX786389:CJY786423 CTT786389:CTU786423 DDP786389:DDQ786423 DNL786389:DNM786423 DXH786389:DXI786423 EHD786389:EHE786423 EQZ786389:ERA786423 FAV786389:FAW786423 FKR786389:FKS786423 FUN786389:FUO786423 GEJ786389:GEK786423 GOF786389:GOG786423 GYB786389:GYC786423 HHX786389:HHY786423 HRT786389:HRU786423 IBP786389:IBQ786423 ILL786389:ILM786423 IVH786389:IVI786423 JFD786389:JFE786423 JOZ786389:JPA786423 JYV786389:JYW786423 KIR786389:KIS786423 KSN786389:KSO786423 LCJ786389:LCK786423 LMF786389:LMG786423 LWB786389:LWC786423 MFX786389:MFY786423 MPT786389:MPU786423 MZP786389:MZQ786423 NJL786389:NJM786423 NTH786389:NTI786423 ODD786389:ODE786423 OMZ786389:ONA786423 OWV786389:OWW786423 PGR786389:PGS786423 PQN786389:PQO786423 QAJ786389:QAK786423 QKF786389:QKG786423 QUB786389:QUC786423 RDX786389:RDY786423 RNT786389:RNU786423 RXP786389:RXQ786423 SHL786389:SHM786423 SRH786389:SRI786423 TBD786389:TBE786423 TKZ786389:TLA786423 TUV786389:TUW786423 UER786389:UES786423 UON786389:UOO786423 UYJ786389:UYK786423 VIF786389:VIG786423 VSB786389:VSC786423 WBX786389:WBY786423 WLT786389:WLU786423 WVP786389:WVQ786423 KSN982992:KSO982995 JD851925:JE851959 SZ851925:TA851959 ACV851925:ACW851959 AMR851925:AMS851959 AWN851925:AWO851959 BGJ851925:BGK851959 BQF851925:BQG851959 CAB851925:CAC851959 CJX851925:CJY851959 CTT851925:CTU851959 DDP851925:DDQ851959 DNL851925:DNM851959 DXH851925:DXI851959 EHD851925:EHE851959 EQZ851925:ERA851959 FAV851925:FAW851959 FKR851925:FKS851959 FUN851925:FUO851959 GEJ851925:GEK851959 GOF851925:GOG851959 GYB851925:GYC851959 HHX851925:HHY851959 HRT851925:HRU851959 IBP851925:IBQ851959 ILL851925:ILM851959 IVH851925:IVI851959 JFD851925:JFE851959 JOZ851925:JPA851959 JYV851925:JYW851959 KIR851925:KIS851959 KSN851925:KSO851959 LCJ851925:LCK851959 LMF851925:LMG851959 LWB851925:LWC851959 MFX851925:MFY851959 MPT851925:MPU851959 MZP851925:MZQ851959 NJL851925:NJM851959 NTH851925:NTI851959 ODD851925:ODE851959 OMZ851925:ONA851959 OWV851925:OWW851959 PGR851925:PGS851959 PQN851925:PQO851959 QAJ851925:QAK851959 QKF851925:QKG851959 QUB851925:QUC851959 RDX851925:RDY851959 RNT851925:RNU851959 RXP851925:RXQ851959 SHL851925:SHM851959 SRH851925:SRI851959 TBD851925:TBE851959 TKZ851925:TLA851959 TUV851925:TUW851959 UER851925:UES851959 UON851925:UOO851959 UYJ851925:UYK851959 VIF851925:VIG851959 VSB851925:VSC851959 WBX851925:WBY851959 WLT851925:WLU851959 WVP851925:WVQ851959 LCJ982992:LCK982995 JD917461:JE917495 SZ917461:TA917495 ACV917461:ACW917495 AMR917461:AMS917495 AWN917461:AWO917495 BGJ917461:BGK917495 BQF917461:BQG917495 CAB917461:CAC917495 CJX917461:CJY917495 CTT917461:CTU917495 DDP917461:DDQ917495 DNL917461:DNM917495 DXH917461:DXI917495 EHD917461:EHE917495 EQZ917461:ERA917495 FAV917461:FAW917495 FKR917461:FKS917495 FUN917461:FUO917495 GEJ917461:GEK917495 GOF917461:GOG917495 GYB917461:GYC917495 HHX917461:HHY917495 HRT917461:HRU917495 IBP917461:IBQ917495 ILL917461:ILM917495 IVH917461:IVI917495 JFD917461:JFE917495 JOZ917461:JPA917495 JYV917461:JYW917495 KIR917461:KIS917495 KSN917461:KSO917495 LCJ917461:LCK917495 LMF917461:LMG917495 LWB917461:LWC917495 MFX917461:MFY917495 MPT917461:MPU917495 MZP917461:MZQ917495 NJL917461:NJM917495 NTH917461:NTI917495 ODD917461:ODE917495 OMZ917461:ONA917495 OWV917461:OWW917495 PGR917461:PGS917495 PQN917461:PQO917495 QAJ917461:QAK917495 QKF917461:QKG917495 QUB917461:QUC917495 RDX917461:RDY917495 RNT917461:RNU917495 RXP917461:RXQ917495 SHL917461:SHM917495 SRH917461:SRI917495 TBD917461:TBE917495 TKZ917461:TLA917495 TUV917461:TUW917495 UER917461:UES917495 UON917461:UOO917495 UYJ917461:UYK917495 VIF917461:VIG917495 VSB917461:VSC917495 WBX917461:WBY917495 WLT917461:WLU917495 WVP917461:WVQ917495 LMF982992:LMG982995 JD982997:JE983031 SZ982997:TA983031 ACV982997:ACW983031 AMR982997:AMS983031 AWN982997:AWO983031 BGJ982997:BGK983031 BQF982997:BQG983031 CAB982997:CAC983031 CJX982997:CJY983031 CTT982997:CTU983031 DDP982997:DDQ983031 DNL982997:DNM983031 DXH982997:DXI983031 EHD982997:EHE983031 EQZ982997:ERA983031 FAV982997:FAW983031 FKR982997:FKS983031 FUN982997:FUO983031 GEJ982997:GEK983031 GOF982997:GOG983031 GYB982997:GYC983031 HHX982997:HHY983031 HRT982997:HRU983031 IBP982997:IBQ983031 ILL982997:ILM983031 IVH982997:IVI983031 JFD982997:JFE983031 JOZ982997:JPA983031 JYV982997:JYW983031 KIR982997:KIS983031 KSN982997:KSO983031 LCJ982997:LCK983031 LMF982997:LMG983031 LWB982997:LWC983031 MFX982997:MFY983031 MPT982997:MPU983031 MZP982997:MZQ983031 NJL982997:NJM983031 NTH982997:NTI983031 ODD982997:ODE983031 OMZ982997:ONA983031 OWV982997:OWW983031 PGR982997:PGS983031 PQN982997:PQO983031 QAJ982997:QAK983031 QKF982997:QKG983031 QUB982997:QUC983031 RDX982997:RDY983031 RNT982997:RNU983031 RXP982997:RXQ983031 SHL982997:SHM983031 SRH982997:SRI983031 TBD982997:TBE983031 TKZ982997:TLA983031 TUV982997:TUW983031 UER982997:UES983031 UON982997:UOO983031 UYJ982997:UYK983031 VIF982997:VIG983031 VSB982997:VSC983031 WBX982997:WBY983031 WLT982997:WLU983031 WVP982997:WVQ983031 LWB982992:LWC982995 JD65529:JE65531 SZ65529:TA65531 ACV65529:ACW65531 AMR65529:AMS65531 AWN65529:AWO65531 BGJ65529:BGK65531 BQF65529:BQG65531 CAB65529:CAC65531 CJX65529:CJY65531 CTT65529:CTU65531 DDP65529:DDQ65531 DNL65529:DNM65531 DXH65529:DXI65531 EHD65529:EHE65531 EQZ65529:ERA65531 FAV65529:FAW65531 FKR65529:FKS65531 FUN65529:FUO65531 GEJ65529:GEK65531 GOF65529:GOG65531 GYB65529:GYC65531 HHX65529:HHY65531 HRT65529:HRU65531 IBP65529:IBQ65531 ILL65529:ILM65531 IVH65529:IVI65531 JFD65529:JFE65531 JOZ65529:JPA65531 JYV65529:JYW65531 KIR65529:KIS65531 KSN65529:KSO65531 LCJ65529:LCK65531 LMF65529:LMG65531 LWB65529:LWC65531 MFX65529:MFY65531 MPT65529:MPU65531 MZP65529:MZQ65531 NJL65529:NJM65531 NTH65529:NTI65531 ODD65529:ODE65531 OMZ65529:ONA65531 OWV65529:OWW65531 PGR65529:PGS65531 PQN65529:PQO65531 QAJ65529:QAK65531 QKF65529:QKG65531 QUB65529:QUC65531 RDX65529:RDY65531 RNT65529:RNU65531 RXP65529:RXQ65531 SHL65529:SHM65531 SRH65529:SRI65531 TBD65529:TBE65531 TKZ65529:TLA65531 TUV65529:TUW65531 UER65529:UES65531 UON65529:UOO65531 UYJ65529:UYK65531 VIF65529:VIG65531 VSB65529:VSC65531 WBX65529:WBY65531 WLT65529:WLU65531 WVP65529:WVQ65531 MFX982992:MFY982995 JD131065:JE131067 SZ131065:TA131067 ACV131065:ACW131067 AMR131065:AMS131067 AWN131065:AWO131067 BGJ131065:BGK131067 BQF131065:BQG131067 CAB131065:CAC131067 CJX131065:CJY131067 CTT131065:CTU131067 DDP131065:DDQ131067 DNL131065:DNM131067 DXH131065:DXI131067 EHD131065:EHE131067 EQZ131065:ERA131067 FAV131065:FAW131067 FKR131065:FKS131067 FUN131065:FUO131067 GEJ131065:GEK131067 GOF131065:GOG131067 GYB131065:GYC131067 HHX131065:HHY131067 HRT131065:HRU131067 IBP131065:IBQ131067 ILL131065:ILM131067 IVH131065:IVI131067 JFD131065:JFE131067 JOZ131065:JPA131067 JYV131065:JYW131067 KIR131065:KIS131067 KSN131065:KSO131067 LCJ131065:LCK131067 LMF131065:LMG131067 LWB131065:LWC131067 MFX131065:MFY131067 MPT131065:MPU131067 MZP131065:MZQ131067 NJL131065:NJM131067 NTH131065:NTI131067 ODD131065:ODE131067 OMZ131065:ONA131067 OWV131065:OWW131067 PGR131065:PGS131067 PQN131065:PQO131067 QAJ131065:QAK131067 QKF131065:QKG131067 QUB131065:QUC131067 RDX131065:RDY131067 RNT131065:RNU131067 RXP131065:RXQ131067 SHL131065:SHM131067 SRH131065:SRI131067 TBD131065:TBE131067 TKZ131065:TLA131067 TUV131065:TUW131067 UER131065:UES131067 UON131065:UOO131067 UYJ131065:UYK131067 VIF131065:VIG131067 VSB131065:VSC131067 WBX131065:WBY131067 WLT131065:WLU131067 WVP131065:WVQ131067 MPT982992:MPU982995 JD196601:JE196603 SZ196601:TA196603 ACV196601:ACW196603 AMR196601:AMS196603 AWN196601:AWO196603 BGJ196601:BGK196603 BQF196601:BQG196603 CAB196601:CAC196603 CJX196601:CJY196603 CTT196601:CTU196603 DDP196601:DDQ196603 DNL196601:DNM196603 DXH196601:DXI196603 EHD196601:EHE196603 EQZ196601:ERA196603 FAV196601:FAW196603 FKR196601:FKS196603 FUN196601:FUO196603 GEJ196601:GEK196603 GOF196601:GOG196603 GYB196601:GYC196603 HHX196601:HHY196603 HRT196601:HRU196603 IBP196601:IBQ196603 ILL196601:ILM196603 IVH196601:IVI196603 JFD196601:JFE196603 JOZ196601:JPA196603 JYV196601:JYW196603 KIR196601:KIS196603 KSN196601:KSO196603 LCJ196601:LCK196603 LMF196601:LMG196603 LWB196601:LWC196603 MFX196601:MFY196603 MPT196601:MPU196603 MZP196601:MZQ196603 NJL196601:NJM196603 NTH196601:NTI196603 ODD196601:ODE196603 OMZ196601:ONA196603 OWV196601:OWW196603 PGR196601:PGS196603 PQN196601:PQO196603 QAJ196601:QAK196603 QKF196601:QKG196603 QUB196601:QUC196603 RDX196601:RDY196603 RNT196601:RNU196603 RXP196601:RXQ196603 SHL196601:SHM196603 SRH196601:SRI196603 TBD196601:TBE196603 TKZ196601:TLA196603 TUV196601:TUW196603 UER196601:UES196603 UON196601:UOO196603 UYJ196601:UYK196603 VIF196601:VIG196603 VSB196601:VSC196603 WBX196601:WBY196603 WLT196601:WLU196603 WVP196601:WVQ196603 MZP982992:MZQ982995 JD262137:JE262139 SZ262137:TA262139 ACV262137:ACW262139 AMR262137:AMS262139 AWN262137:AWO262139 BGJ262137:BGK262139 BQF262137:BQG262139 CAB262137:CAC262139 CJX262137:CJY262139 CTT262137:CTU262139 DDP262137:DDQ262139 DNL262137:DNM262139 DXH262137:DXI262139 EHD262137:EHE262139 EQZ262137:ERA262139 FAV262137:FAW262139 FKR262137:FKS262139 FUN262137:FUO262139 GEJ262137:GEK262139 GOF262137:GOG262139 GYB262137:GYC262139 HHX262137:HHY262139 HRT262137:HRU262139 IBP262137:IBQ262139 ILL262137:ILM262139 IVH262137:IVI262139 JFD262137:JFE262139 JOZ262137:JPA262139 JYV262137:JYW262139 KIR262137:KIS262139 KSN262137:KSO262139 LCJ262137:LCK262139 LMF262137:LMG262139 LWB262137:LWC262139 MFX262137:MFY262139 MPT262137:MPU262139 MZP262137:MZQ262139 NJL262137:NJM262139 NTH262137:NTI262139 ODD262137:ODE262139 OMZ262137:ONA262139 OWV262137:OWW262139 PGR262137:PGS262139 PQN262137:PQO262139 QAJ262137:QAK262139 QKF262137:QKG262139 QUB262137:QUC262139 RDX262137:RDY262139 RNT262137:RNU262139 RXP262137:RXQ262139 SHL262137:SHM262139 SRH262137:SRI262139 TBD262137:TBE262139 TKZ262137:TLA262139 TUV262137:TUW262139 UER262137:UES262139 UON262137:UOO262139 UYJ262137:UYK262139 VIF262137:VIG262139 VSB262137:VSC262139 WBX262137:WBY262139 WLT262137:WLU262139 WVP262137:WVQ262139 NJL982992:NJM982995 JD327673:JE327675 SZ327673:TA327675 ACV327673:ACW327675 AMR327673:AMS327675 AWN327673:AWO327675 BGJ327673:BGK327675 BQF327673:BQG327675 CAB327673:CAC327675 CJX327673:CJY327675 CTT327673:CTU327675 DDP327673:DDQ327675 DNL327673:DNM327675 DXH327673:DXI327675 EHD327673:EHE327675 EQZ327673:ERA327675 FAV327673:FAW327675 FKR327673:FKS327675 FUN327673:FUO327675 GEJ327673:GEK327675 GOF327673:GOG327675 GYB327673:GYC327675 HHX327673:HHY327675 HRT327673:HRU327675 IBP327673:IBQ327675 ILL327673:ILM327675 IVH327673:IVI327675 JFD327673:JFE327675 JOZ327673:JPA327675 JYV327673:JYW327675 KIR327673:KIS327675 KSN327673:KSO327675 LCJ327673:LCK327675 LMF327673:LMG327675 LWB327673:LWC327675 MFX327673:MFY327675 MPT327673:MPU327675 MZP327673:MZQ327675 NJL327673:NJM327675 NTH327673:NTI327675 ODD327673:ODE327675 OMZ327673:ONA327675 OWV327673:OWW327675 PGR327673:PGS327675 PQN327673:PQO327675 QAJ327673:QAK327675 QKF327673:QKG327675 QUB327673:QUC327675 RDX327673:RDY327675 RNT327673:RNU327675 RXP327673:RXQ327675 SHL327673:SHM327675 SRH327673:SRI327675 TBD327673:TBE327675 TKZ327673:TLA327675 TUV327673:TUW327675 UER327673:UES327675 UON327673:UOO327675 UYJ327673:UYK327675 VIF327673:VIG327675 VSB327673:VSC327675 WBX327673:WBY327675 WLT327673:WLU327675 WVP327673:WVQ327675 NTH982992:NTI982995 JD393209:JE393211 SZ393209:TA393211 ACV393209:ACW393211 AMR393209:AMS393211 AWN393209:AWO393211 BGJ393209:BGK393211 BQF393209:BQG393211 CAB393209:CAC393211 CJX393209:CJY393211 CTT393209:CTU393211 DDP393209:DDQ393211 DNL393209:DNM393211 DXH393209:DXI393211 EHD393209:EHE393211 EQZ393209:ERA393211 FAV393209:FAW393211 FKR393209:FKS393211 FUN393209:FUO393211 GEJ393209:GEK393211 GOF393209:GOG393211 GYB393209:GYC393211 HHX393209:HHY393211 HRT393209:HRU393211 IBP393209:IBQ393211 ILL393209:ILM393211 IVH393209:IVI393211 JFD393209:JFE393211 JOZ393209:JPA393211 JYV393209:JYW393211 KIR393209:KIS393211 KSN393209:KSO393211 LCJ393209:LCK393211 LMF393209:LMG393211 LWB393209:LWC393211 MFX393209:MFY393211 MPT393209:MPU393211 MZP393209:MZQ393211 NJL393209:NJM393211 NTH393209:NTI393211 ODD393209:ODE393211 OMZ393209:ONA393211 OWV393209:OWW393211 PGR393209:PGS393211 PQN393209:PQO393211 QAJ393209:QAK393211 QKF393209:QKG393211 QUB393209:QUC393211 RDX393209:RDY393211 RNT393209:RNU393211 RXP393209:RXQ393211 SHL393209:SHM393211 SRH393209:SRI393211 TBD393209:TBE393211 TKZ393209:TLA393211 TUV393209:TUW393211 UER393209:UES393211 UON393209:UOO393211 UYJ393209:UYK393211 VIF393209:VIG393211 VSB393209:VSC393211 WBX393209:WBY393211 WLT393209:WLU393211 WVP393209:WVQ393211 ODD982992:ODE982995 JD458745:JE458747 SZ458745:TA458747 ACV458745:ACW458747 AMR458745:AMS458747 AWN458745:AWO458747 BGJ458745:BGK458747 BQF458745:BQG458747 CAB458745:CAC458747 CJX458745:CJY458747 CTT458745:CTU458747 DDP458745:DDQ458747 DNL458745:DNM458747 DXH458745:DXI458747 EHD458745:EHE458747 EQZ458745:ERA458747 FAV458745:FAW458747 FKR458745:FKS458747 FUN458745:FUO458747 GEJ458745:GEK458747 GOF458745:GOG458747 GYB458745:GYC458747 HHX458745:HHY458747 HRT458745:HRU458747 IBP458745:IBQ458747 ILL458745:ILM458747 IVH458745:IVI458747 JFD458745:JFE458747 JOZ458745:JPA458747 JYV458745:JYW458747 KIR458745:KIS458747 KSN458745:KSO458747 LCJ458745:LCK458747 LMF458745:LMG458747 LWB458745:LWC458747 MFX458745:MFY458747 MPT458745:MPU458747 MZP458745:MZQ458747 NJL458745:NJM458747 NTH458745:NTI458747 ODD458745:ODE458747 OMZ458745:ONA458747 OWV458745:OWW458747 PGR458745:PGS458747 PQN458745:PQO458747 QAJ458745:QAK458747 QKF458745:QKG458747 QUB458745:QUC458747 RDX458745:RDY458747 RNT458745:RNU458747 RXP458745:RXQ458747 SHL458745:SHM458747 SRH458745:SRI458747 TBD458745:TBE458747 TKZ458745:TLA458747 TUV458745:TUW458747 UER458745:UES458747 UON458745:UOO458747 UYJ458745:UYK458747 VIF458745:VIG458747 VSB458745:VSC458747 WBX458745:WBY458747 WLT458745:WLU458747 WVP458745:WVQ458747 OMZ982992:ONA982995 JD524281:JE524283 SZ524281:TA524283 ACV524281:ACW524283 AMR524281:AMS524283 AWN524281:AWO524283 BGJ524281:BGK524283 BQF524281:BQG524283 CAB524281:CAC524283 CJX524281:CJY524283 CTT524281:CTU524283 DDP524281:DDQ524283 DNL524281:DNM524283 DXH524281:DXI524283 EHD524281:EHE524283 EQZ524281:ERA524283 FAV524281:FAW524283 FKR524281:FKS524283 FUN524281:FUO524283 GEJ524281:GEK524283 GOF524281:GOG524283 GYB524281:GYC524283 HHX524281:HHY524283 HRT524281:HRU524283 IBP524281:IBQ524283 ILL524281:ILM524283 IVH524281:IVI524283 JFD524281:JFE524283 JOZ524281:JPA524283 JYV524281:JYW524283 KIR524281:KIS524283 KSN524281:KSO524283 LCJ524281:LCK524283 LMF524281:LMG524283 LWB524281:LWC524283 MFX524281:MFY524283 MPT524281:MPU524283 MZP524281:MZQ524283 NJL524281:NJM524283 NTH524281:NTI524283 ODD524281:ODE524283 OMZ524281:ONA524283 OWV524281:OWW524283 PGR524281:PGS524283 PQN524281:PQO524283 QAJ524281:QAK524283 QKF524281:QKG524283 QUB524281:QUC524283 RDX524281:RDY524283 RNT524281:RNU524283 RXP524281:RXQ524283 SHL524281:SHM524283 SRH524281:SRI524283 TBD524281:TBE524283 TKZ524281:TLA524283 TUV524281:TUW524283 UER524281:UES524283 UON524281:UOO524283 UYJ524281:UYK524283 VIF524281:VIG524283 VSB524281:VSC524283 WBX524281:WBY524283 WLT524281:WLU524283 WVP524281:WVQ524283 OWV982992:OWW982995 JD589817:JE589819 SZ589817:TA589819 ACV589817:ACW589819 AMR589817:AMS589819 AWN589817:AWO589819 BGJ589817:BGK589819 BQF589817:BQG589819 CAB589817:CAC589819 CJX589817:CJY589819 CTT589817:CTU589819 DDP589817:DDQ589819 DNL589817:DNM589819 DXH589817:DXI589819 EHD589817:EHE589819 EQZ589817:ERA589819 FAV589817:FAW589819 FKR589817:FKS589819 FUN589817:FUO589819 GEJ589817:GEK589819 GOF589817:GOG589819 GYB589817:GYC589819 HHX589817:HHY589819 HRT589817:HRU589819 IBP589817:IBQ589819 ILL589817:ILM589819 IVH589817:IVI589819 JFD589817:JFE589819 JOZ589817:JPA589819 JYV589817:JYW589819 KIR589817:KIS589819 KSN589817:KSO589819 LCJ589817:LCK589819 LMF589817:LMG589819 LWB589817:LWC589819 MFX589817:MFY589819 MPT589817:MPU589819 MZP589817:MZQ589819 NJL589817:NJM589819 NTH589817:NTI589819 ODD589817:ODE589819 OMZ589817:ONA589819 OWV589817:OWW589819 PGR589817:PGS589819 PQN589817:PQO589819 QAJ589817:QAK589819 QKF589817:QKG589819 QUB589817:QUC589819 RDX589817:RDY589819 RNT589817:RNU589819 RXP589817:RXQ589819 SHL589817:SHM589819 SRH589817:SRI589819 TBD589817:TBE589819 TKZ589817:TLA589819 TUV589817:TUW589819 UER589817:UES589819 UON589817:UOO589819 UYJ589817:UYK589819 VIF589817:VIG589819 VSB589817:VSC589819 WBX589817:WBY589819 WLT589817:WLU589819 WVP589817:WVQ589819 PGR982992:PGS982995 JD655353:JE655355 SZ655353:TA655355 ACV655353:ACW655355 AMR655353:AMS655355 AWN655353:AWO655355 BGJ655353:BGK655355 BQF655353:BQG655355 CAB655353:CAC655355 CJX655353:CJY655355 CTT655353:CTU655355 DDP655353:DDQ655355 DNL655353:DNM655355 DXH655353:DXI655355 EHD655353:EHE655355 EQZ655353:ERA655355 FAV655353:FAW655355 FKR655353:FKS655355 FUN655353:FUO655355 GEJ655353:GEK655355 GOF655353:GOG655355 GYB655353:GYC655355 HHX655353:HHY655355 HRT655353:HRU655355 IBP655353:IBQ655355 ILL655353:ILM655355 IVH655353:IVI655355 JFD655353:JFE655355 JOZ655353:JPA655355 JYV655353:JYW655355 KIR655353:KIS655355 KSN655353:KSO655355 LCJ655353:LCK655355 LMF655353:LMG655355 LWB655353:LWC655355 MFX655353:MFY655355 MPT655353:MPU655355 MZP655353:MZQ655355 NJL655353:NJM655355 NTH655353:NTI655355 ODD655353:ODE655355 OMZ655353:ONA655355 OWV655353:OWW655355 PGR655353:PGS655355 PQN655353:PQO655355 QAJ655353:QAK655355 QKF655353:QKG655355 QUB655353:QUC655355 RDX655353:RDY655355 RNT655353:RNU655355 RXP655353:RXQ655355 SHL655353:SHM655355 SRH655353:SRI655355 TBD655353:TBE655355 TKZ655353:TLA655355 TUV655353:TUW655355 UER655353:UES655355 UON655353:UOO655355 UYJ655353:UYK655355 VIF655353:VIG655355 VSB655353:VSC655355 WBX655353:WBY655355 WLT655353:WLU655355 WVP655353:WVQ655355 PQN982992:PQO982995 JD720889:JE720891 SZ720889:TA720891 ACV720889:ACW720891 AMR720889:AMS720891 AWN720889:AWO720891 BGJ720889:BGK720891 BQF720889:BQG720891 CAB720889:CAC720891 CJX720889:CJY720891 CTT720889:CTU720891 DDP720889:DDQ720891 DNL720889:DNM720891 DXH720889:DXI720891 EHD720889:EHE720891 EQZ720889:ERA720891 FAV720889:FAW720891 FKR720889:FKS720891 FUN720889:FUO720891 GEJ720889:GEK720891 GOF720889:GOG720891 GYB720889:GYC720891 HHX720889:HHY720891 HRT720889:HRU720891 IBP720889:IBQ720891 ILL720889:ILM720891 IVH720889:IVI720891 JFD720889:JFE720891 JOZ720889:JPA720891 JYV720889:JYW720891 KIR720889:KIS720891 KSN720889:KSO720891 LCJ720889:LCK720891 LMF720889:LMG720891 LWB720889:LWC720891 MFX720889:MFY720891 MPT720889:MPU720891 MZP720889:MZQ720891 NJL720889:NJM720891 NTH720889:NTI720891 ODD720889:ODE720891 OMZ720889:ONA720891 OWV720889:OWW720891 PGR720889:PGS720891 PQN720889:PQO720891 QAJ720889:QAK720891 QKF720889:QKG720891 QUB720889:QUC720891 RDX720889:RDY720891 RNT720889:RNU720891 RXP720889:RXQ720891 SHL720889:SHM720891 SRH720889:SRI720891 TBD720889:TBE720891 TKZ720889:TLA720891 TUV720889:TUW720891 UER720889:UES720891 UON720889:UOO720891 UYJ720889:UYK720891 VIF720889:VIG720891 VSB720889:VSC720891 WBX720889:WBY720891 WLT720889:WLU720891 WVP720889:WVQ720891 QAJ982992:QAK982995 JD786425:JE786427 SZ786425:TA786427 ACV786425:ACW786427 AMR786425:AMS786427 AWN786425:AWO786427 BGJ786425:BGK786427 BQF786425:BQG786427 CAB786425:CAC786427 CJX786425:CJY786427 CTT786425:CTU786427 DDP786425:DDQ786427 DNL786425:DNM786427 DXH786425:DXI786427 EHD786425:EHE786427 EQZ786425:ERA786427 FAV786425:FAW786427 FKR786425:FKS786427 FUN786425:FUO786427 GEJ786425:GEK786427 GOF786425:GOG786427 GYB786425:GYC786427 HHX786425:HHY786427 HRT786425:HRU786427 IBP786425:IBQ786427 ILL786425:ILM786427 IVH786425:IVI786427 JFD786425:JFE786427 JOZ786425:JPA786427 JYV786425:JYW786427 KIR786425:KIS786427 KSN786425:KSO786427 LCJ786425:LCK786427 LMF786425:LMG786427 LWB786425:LWC786427 MFX786425:MFY786427 MPT786425:MPU786427 MZP786425:MZQ786427 NJL786425:NJM786427 NTH786425:NTI786427 ODD786425:ODE786427 OMZ786425:ONA786427 OWV786425:OWW786427 PGR786425:PGS786427 PQN786425:PQO786427 QAJ786425:QAK786427 QKF786425:QKG786427 QUB786425:QUC786427 RDX786425:RDY786427 RNT786425:RNU786427 RXP786425:RXQ786427 SHL786425:SHM786427 SRH786425:SRI786427 TBD786425:TBE786427 TKZ786425:TLA786427 TUV786425:TUW786427 UER786425:UES786427 UON786425:UOO786427 UYJ786425:UYK786427 VIF786425:VIG786427 VSB786425:VSC786427 WBX786425:WBY786427 WLT786425:WLU786427 WVP786425:WVQ786427 QKF982992:QKG982995 JD851961:JE851963 SZ851961:TA851963 ACV851961:ACW851963 AMR851961:AMS851963 AWN851961:AWO851963 BGJ851961:BGK851963 BQF851961:BQG851963 CAB851961:CAC851963 CJX851961:CJY851963 CTT851961:CTU851963 DDP851961:DDQ851963 DNL851961:DNM851963 DXH851961:DXI851963 EHD851961:EHE851963 EQZ851961:ERA851963 FAV851961:FAW851963 FKR851961:FKS851963 FUN851961:FUO851963 GEJ851961:GEK851963 GOF851961:GOG851963 GYB851961:GYC851963 HHX851961:HHY851963 HRT851961:HRU851963 IBP851961:IBQ851963 ILL851961:ILM851963 IVH851961:IVI851963 JFD851961:JFE851963 JOZ851961:JPA851963 JYV851961:JYW851963 KIR851961:KIS851963 KSN851961:KSO851963 LCJ851961:LCK851963 LMF851961:LMG851963 LWB851961:LWC851963 MFX851961:MFY851963 MPT851961:MPU851963 MZP851961:MZQ851963 NJL851961:NJM851963 NTH851961:NTI851963 ODD851961:ODE851963 OMZ851961:ONA851963 OWV851961:OWW851963 PGR851961:PGS851963 PQN851961:PQO851963 QAJ851961:QAK851963 QKF851961:QKG851963 QUB851961:QUC851963 RDX851961:RDY851963 RNT851961:RNU851963 RXP851961:RXQ851963 SHL851961:SHM851963 SRH851961:SRI851963 TBD851961:TBE851963 TKZ851961:TLA851963 TUV851961:TUW851963 UER851961:UES851963 UON851961:UOO851963 UYJ851961:UYK851963 VIF851961:VIG851963 VSB851961:VSC851963 WBX851961:WBY851963 WLT851961:WLU851963 WVP851961:WVQ851963 QUB982992:QUC982995 JD917497:JE917499 SZ917497:TA917499 ACV917497:ACW917499 AMR917497:AMS917499 AWN917497:AWO917499 BGJ917497:BGK917499 BQF917497:BQG917499 CAB917497:CAC917499 CJX917497:CJY917499 CTT917497:CTU917499 DDP917497:DDQ917499 DNL917497:DNM917499 DXH917497:DXI917499 EHD917497:EHE917499 EQZ917497:ERA917499 FAV917497:FAW917499 FKR917497:FKS917499 FUN917497:FUO917499 GEJ917497:GEK917499 GOF917497:GOG917499 GYB917497:GYC917499 HHX917497:HHY917499 HRT917497:HRU917499 IBP917497:IBQ917499 ILL917497:ILM917499 IVH917497:IVI917499 JFD917497:JFE917499 JOZ917497:JPA917499 JYV917497:JYW917499 KIR917497:KIS917499 KSN917497:KSO917499 LCJ917497:LCK917499 LMF917497:LMG917499 LWB917497:LWC917499 MFX917497:MFY917499 MPT917497:MPU917499 MZP917497:MZQ917499 NJL917497:NJM917499 NTH917497:NTI917499 ODD917497:ODE917499 OMZ917497:ONA917499 OWV917497:OWW917499 PGR917497:PGS917499 PQN917497:PQO917499 QAJ917497:QAK917499 QKF917497:QKG917499 QUB917497:QUC917499 RDX917497:RDY917499 RNT917497:RNU917499 RXP917497:RXQ917499 SHL917497:SHM917499 SRH917497:SRI917499 TBD917497:TBE917499 TKZ917497:TLA917499 TUV917497:TUW917499 UER917497:UES917499 UON917497:UOO917499 UYJ917497:UYK917499 VIF917497:VIG917499 VSB917497:VSC917499 WBX917497:WBY917499 WLT917497:WLU917499 WVP917497:WVQ917499 RDX982992:RDY982995 JD983033:JE983035 SZ983033:TA983035 ACV983033:ACW983035 AMR983033:AMS983035 AWN983033:AWO983035 BGJ983033:BGK983035 BQF983033:BQG983035 CAB983033:CAC983035 CJX983033:CJY983035 CTT983033:CTU983035 DDP983033:DDQ983035 DNL983033:DNM983035 DXH983033:DXI983035 EHD983033:EHE983035 EQZ983033:ERA983035 FAV983033:FAW983035 FKR983033:FKS983035 FUN983033:FUO983035 GEJ983033:GEK983035 GOF983033:GOG983035 GYB983033:GYC983035 HHX983033:HHY983035 HRT983033:HRU983035 IBP983033:IBQ983035 ILL983033:ILM983035 IVH983033:IVI983035 JFD983033:JFE983035 JOZ983033:JPA983035 JYV983033:JYW983035 KIR983033:KIS983035 KSN983033:KSO983035 LCJ983033:LCK983035 LMF983033:LMG983035 LWB983033:LWC983035 MFX983033:MFY983035 MPT983033:MPU983035 MZP983033:MZQ983035 NJL983033:NJM983035 NTH983033:NTI983035 ODD983033:ODE983035 OMZ983033:ONA983035 OWV983033:OWW983035 PGR983033:PGS983035 PQN983033:PQO983035 QAJ983033:QAK983035 QKF983033:QKG983035 QUB983033:QUC983035 RDX983033:RDY983035 RNT983033:RNU983035 RXP983033:RXQ983035 SHL983033:SHM983035 SRH983033:SRI983035 TBD983033:TBE983035 TKZ983033:TLA983035 TUV983033:TUW983035 UER983033:UES983035 UON983033:UOO983035 UYJ983033:UYK983035 VIF983033:VIG983035 VSB983033:VSC983035 WBX983033:WBY983035 WLT983033:WLU983035 WVP983033:WVQ983035 RNT982992:RNU982995 JD65488:JE65491 SZ65488:TA65491 ACV65488:ACW65491 AMR65488:AMS65491 AWN65488:AWO65491 BGJ65488:BGK65491 BQF65488:BQG65491 CAB65488:CAC65491 CJX65488:CJY65491 CTT65488:CTU65491 DDP65488:DDQ65491 DNL65488:DNM65491 DXH65488:DXI65491 EHD65488:EHE65491 EQZ65488:ERA65491 FAV65488:FAW65491 FKR65488:FKS65491 FUN65488:FUO65491 GEJ65488:GEK65491 GOF65488:GOG65491 GYB65488:GYC65491 HHX65488:HHY65491 HRT65488:HRU65491 IBP65488:IBQ65491 ILL65488:ILM65491 IVH65488:IVI65491 JFD65488:JFE65491 JOZ65488:JPA65491 JYV65488:JYW65491 KIR65488:KIS65491 KSN65488:KSO65491 LCJ65488:LCK65491 LMF65488:LMG65491 LWB65488:LWC65491 MFX65488:MFY65491 MPT65488:MPU65491 MZP65488:MZQ65491 NJL65488:NJM65491 NTH65488:NTI65491 ODD65488:ODE65491 OMZ65488:ONA65491 OWV65488:OWW65491 PGR65488:PGS65491 PQN65488:PQO65491 QAJ65488:QAK65491 QKF65488:QKG65491 QUB65488:QUC65491 RDX65488:RDY65491 RNT65488:RNU65491 RXP65488:RXQ65491 SHL65488:SHM65491 SRH65488:SRI65491 TBD65488:TBE65491 TKZ65488:TLA65491 TUV65488:TUW65491 UER65488:UES65491 UON65488:UOO65491 UYJ65488:UYK65491 VIF65488:VIG65491 VSB65488:VSC65491 WBX65488:WBY65491 WLT65488:WLU65491 WVP65488:WVQ65491 RXP982992:RXQ982995 JD131024:JE131027 SZ131024:TA131027 ACV131024:ACW131027 AMR131024:AMS131027 AWN131024:AWO131027 BGJ131024:BGK131027 BQF131024:BQG131027 CAB131024:CAC131027 CJX131024:CJY131027 CTT131024:CTU131027 DDP131024:DDQ131027 DNL131024:DNM131027 DXH131024:DXI131027 EHD131024:EHE131027 EQZ131024:ERA131027 FAV131024:FAW131027 FKR131024:FKS131027 FUN131024:FUO131027 GEJ131024:GEK131027 GOF131024:GOG131027 GYB131024:GYC131027 HHX131024:HHY131027 HRT131024:HRU131027 IBP131024:IBQ131027 ILL131024:ILM131027 IVH131024:IVI131027 JFD131024:JFE131027 JOZ131024:JPA131027 JYV131024:JYW131027 KIR131024:KIS131027 KSN131024:KSO131027 LCJ131024:LCK131027 LMF131024:LMG131027 LWB131024:LWC131027 MFX131024:MFY131027 MPT131024:MPU131027 MZP131024:MZQ131027 NJL131024:NJM131027 NTH131024:NTI131027 ODD131024:ODE131027 OMZ131024:ONA131027 OWV131024:OWW131027 PGR131024:PGS131027 PQN131024:PQO131027 QAJ131024:QAK131027 QKF131024:QKG131027 QUB131024:QUC131027 RDX131024:RDY131027 RNT131024:RNU131027 RXP131024:RXQ131027 SHL131024:SHM131027 SRH131024:SRI131027 TBD131024:TBE131027 TKZ131024:TLA131027 TUV131024:TUW131027 UER131024:UES131027 UON131024:UOO131027 UYJ131024:UYK131027 VIF131024:VIG131027 VSB131024:VSC131027 WBX131024:WBY131027 WLT131024:WLU131027 WVP131024:WVQ131027 SHL982992:SHM982995 JD196560:JE196563 SZ196560:TA196563 ACV196560:ACW196563 AMR196560:AMS196563 AWN196560:AWO196563 BGJ196560:BGK196563 BQF196560:BQG196563 CAB196560:CAC196563 CJX196560:CJY196563 CTT196560:CTU196563 DDP196560:DDQ196563 DNL196560:DNM196563 DXH196560:DXI196563 EHD196560:EHE196563 EQZ196560:ERA196563 FAV196560:FAW196563 FKR196560:FKS196563 FUN196560:FUO196563 GEJ196560:GEK196563 GOF196560:GOG196563 GYB196560:GYC196563 HHX196560:HHY196563 HRT196560:HRU196563 IBP196560:IBQ196563 ILL196560:ILM196563 IVH196560:IVI196563 JFD196560:JFE196563 JOZ196560:JPA196563 JYV196560:JYW196563 KIR196560:KIS196563 KSN196560:KSO196563 LCJ196560:LCK196563 LMF196560:LMG196563 LWB196560:LWC196563 MFX196560:MFY196563 MPT196560:MPU196563 MZP196560:MZQ196563 NJL196560:NJM196563 NTH196560:NTI196563 ODD196560:ODE196563 OMZ196560:ONA196563 OWV196560:OWW196563 PGR196560:PGS196563 PQN196560:PQO196563 QAJ196560:QAK196563 QKF196560:QKG196563 QUB196560:QUC196563 RDX196560:RDY196563 RNT196560:RNU196563 RXP196560:RXQ196563 SHL196560:SHM196563 SRH196560:SRI196563 TBD196560:TBE196563 TKZ196560:TLA196563 TUV196560:TUW196563 UER196560:UES196563 UON196560:UOO196563 UYJ196560:UYK196563 VIF196560:VIG196563 VSB196560:VSC196563 WBX196560:WBY196563 WLT196560:WLU196563 WVP196560:WVQ196563 SRH982992:SRI982995 JD262096:JE262099 SZ262096:TA262099 ACV262096:ACW262099 AMR262096:AMS262099 AWN262096:AWO262099 BGJ262096:BGK262099 BQF262096:BQG262099 CAB262096:CAC262099 CJX262096:CJY262099 CTT262096:CTU262099 DDP262096:DDQ262099 DNL262096:DNM262099 DXH262096:DXI262099 EHD262096:EHE262099 EQZ262096:ERA262099 FAV262096:FAW262099 FKR262096:FKS262099 FUN262096:FUO262099 GEJ262096:GEK262099 GOF262096:GOG262099 GYB262096:GYC262099 HHX262096:HHY262099 HRT262096:HRU262099 IBP262096:IBQ262099 ILL262096:ILM262099 IVH262096:IVI262099 JFD262096:JFE262099 JOZ262096:JPA262099 JYV262096:JYW262099 KIR262096:KIS262099 KSN262096:KSO262099 LCJ262096:LCK262099 LMF262096:LMG262099 LWB262096:LWC262099 MFX262096:MFY262099 MPT262096:MPU262099 MZP262096:MZQ262099 NJL262096:NJM262099 NTH262096:NTI262099 ODD262096:ODE262099 OMZ262096:ONA262099 OWV262096:OWW262099 PGR262096:PGS262099 PQN262096:PQO262099 QAJ262096:QAK262099 QKF262096:QKG262099 QUB262096:QUC262099 RDX262096:RDY262099 RNT262096:RNU262099 RXP262096:RXQ262099 SHL262096:SHM262099 SRH262096:SRI262099 TBD262096:TBE262099 TKZ262096:TLA262099 TUV262096:TUW262099 UER262096:UES262099 UON262096:UOO262099 UYJ262096:UYK262099 VIF262096:VIG262099 VSB262096:VSC262099 WBX262096:WBY262099 WLT262096:WLU262099 WVP262096:WVQ262099 TBD982992:TBE982995 JD327632:JE327635 SZ327632:TA327635 ACV327632:ACW327635 AMR327632:AMS327635 AWN327632:AWO327635 BGJ327632:BGK327635 BQF327632:BQG327635 CAB327632:CAC327635 CJX327632:CJY327635 CTT327632:CTU327635 DDP327632:DDQ327635 DNL327632:DNM327635 DXH327632:DXI327635 EHD327632:EHE327635 EQZ327632:ERA327635 FAV327632:FAW327635 FKR327632:FKS327635 FUN327632:FUO327635 GEJ327632:GEK327635 GOF327632:GOG327635 GYB327632:GYC327635 HHX327632:HHY327635 HRT327632:HRU327635 IBP327632:IBQ327635 ILL327632:ILM327635 IVH327632:IVI327635 JFD327632:JFE327635 JOZ327632:JPA327635 JYV327632:JYW327635 KIR327632:KIS327635 KSN327632:KSO327635 LCJ327632:LCK327635 LMF327632:LMG327635 LWB327632:LWC327635 MFX327632:MFY327635 MPT327632:MPU327635 MZP327632:MZQ327635 NJL327632:NJM327635 NTH327632:NTI327635 ODD327632:ODE327635 OMZ327632:ONA327635 OWV327632:OWW327635 PGR327632:PGS327635 PQN327632:PQO327635 QAJ327632:QAK327635 QKF327632:QKG327635 QUB327632:QUC327635 RDX327632:RDY327635 RNT327632:RNU327635 RXP327632:RXQ327635 SHL327632:SHM327635 SRH327632:SRI327635 TBD327632:TBE327635 TKZ327632:TLA327635 TUV327632:TUW327635 UER327632:UES327635 UON327632:UOO327635 UYJ327632:UYK327635 VIF327632:VIG327635 VSB327632:VSC327635 WBX327632:WBY327635 WLT327632:WLU327635 WVP327632:WVQ327635 TKZ982992:TLA982995 JD393168:JE393171 SZ393168:TA393171 ACV393168:ACW393171 AMR393168:AMS393171 AWN393168:AWO393171 BGJ393168:BGK393171 BQF393168:BQG393171 CAB393168:CAC393171 CJX393168:CJY393171 CTT393168:CTU393171 DDP393168:DDQ393171 DNL393168:DNM393171 DXH393168:DXI393171 EHD393168:EHE393171 EQZ393168:ERA393171 FAV393168:FAW393171 FKR393168:FKS393171 FUN393168:FUO393171 GEJ393168:GEK393171 GOF393168:GOG393171 GYB393168:GYC393171 HHX393168:HHY393171 HRT393168:HRU393171 IBP393168:IBQ393171 ILL393168:ILM393171 IVH393168:IVI393171 JFD393168:JFE393171 JOZ393168:JPA393171 JYV393168:JYW393171 KIR393168:KIS393171 KSN393168:KSO393171 LCJ393168:LCK393171 LMF393168:LMG393171 LWB393168:LWC393171 MFX393168:MFY393171 MPT393168:MPU393171 MZP393168:MZQ393171 NJL393168:NJM393171 NTH393168:NTI393171 ODD393168:ODE393171 OMZ393168:ONA393171 OWV393168:OWW393171 PGR393168:PGS393171 PQN393168:PQO393171 QAJ393168:QAK393171 QKF393168:QKG393171 QUB393168:QUC393171 RDX393168:RDY393171 RNT393168:RNU393171 RXP393168:RXQ393171 SHL393168:SHM393171 SRH393168:SRI393171 TBD393168:TBE393171 TKZ393168:TLA393171 TUV393168:TUW393171 UER393168:UES393171 UON393168:UOO393171 UYJ393168:UYK393171 VIF393168:VIG393171 VSB393168:VSC393171 WBX393168:WBY393171 WLT393168:WLU393171 WVP393168:WVQ393171 TUV982992:TUW982995 JD458704:JE458707 SZ458704:TA458707 ACV458704:ACW458707 AMR458704:AMS458707 AWN458704:AWO458707 BGJ458704:BGK458707 BQF458704:BQG458707 CAB458704:CAC458707 CJX458704:CJY458707 CTT458704:CTU458707 DDP458704:DDQ458707 DNL458704:DNM458707 DXH458704:DXI458707 EHD458704:EHE458707 EQZ458704:ERA458707 FAV458704:FAW458707 FKR458704:FKS458707 FUN458704:FUO458707 GEJ458704:GEK458707 GOF458704:GOG458707 GYB458704:GYC458707 HHX458704:HHY458707 HRT458704:HRU458707 IBP458704:IBQ458707 ILL458704:ILM458707 IVH458704:IVI458707 JFD458704:JFE458707 JOZ458704:JPA458707 JYV458704:JYW458707 KIR458704:KIS458707 KSN458704:KSO458707 LCJ458704:LCK458707 LMF458704:LMG458707 LWB458704:LWC458707 MFX458704:MFY458707 MPT458704:MPU458707 MZP458704:MZQ458707 NJL458704:NJM458707 NTH458704:NTI458707 ODD458704:ODE458707 OMZ458704:ONA458707 OWV458704:OWW458707 PGR458704:PGS458707 PQN458704:PQO458707 QAJ458704:QAK458707 QKF458704:QKG458707 QUB458704:QUC458707 RDX458704:RDY458707 RNT458704:RNU458707 RXP458704:RXQ458707 SHL458704:SHM458707 SRH458704:SRI458707 TBD458704:TBE458707 TKZ458704:TLA458707 TUV458704:TUW458707 UER458704:UES458707 UON458704:UOO458707 UYJ458704:UYK458707 VIF458704:VIG458707 VSB458704:VSC458707 WBX458704:WBY458707 WLT458704:WLU458707 WVP458704:WVQ458707 UER982992:UES982995 JD524240:JE524243 SZ524240:TA524243 ACV524240:ACW524243 AMR524240:AMS524243 AWN524240:AWO524243 BGJ524240:BGK524243 BQF524240:BQG524243 CAB524240:CAC524243 CJX524240:CJY524243 CTT524240:CTU524243 DDP524240:DDQ524243 DNL524240:DNM524243 DXH524240:DXI524243 EHD524240:EHE524243 EQZ524240:ERA524243 FAV524240:FAW524243 FKR524240:FKS524243 FUN524240:FUO524243 GEJ524240:GEK524243 GOF524240:GOG524243 GYB524240:GYC524243 HHX524240:HHY524243 HRT524240:HRU524243 IBP524240:IBQ524243 ILL524240:ILM524243 IVH524240:IVI524243 JFD524240:JFE524243 JOZ524240:JPA524243 JYV524240:JYW524243 KIR524240:KIS524243 KSN524240:KSO524243 LCJ524240:LCK524243 LMF524240:LMG524243 LWB524240:LWC524243 MFX524240:MFY524243 MPT524240:MPU524243 MZP524240:MZQ524243 NJL524240:NJM524243 NTH524240:NTI524243 ODD524240:ODE524243 OMZ524240:ONA524243 OWV524240:OWW524243 PGR524240:PGS524243 PQN524240:PQO524243 QAJ524240:QAK524243 QKF524240:QKG524243 QUB524240:QUC524243 RDX524240:RDY524243 RNT524240:RNU524243 RXP524240:RXQ524243 SHL524240:SHM524243 SRH524240:SRI524243 TBD524240:TBE524243 TKZ524240:TLA524243 TUV524240:TUW524243 UER524240:UES524243 UON524240:UOO524243 UYJ524240:UYK524243 VIF524240:VIG524243 VSB524240:VSC524243 WBX524240:WBY524243 WLT524240:WLU524243 WVP524240:WVQ524243 UON982992:UOO982995 JD589776:JE589779 SZ589776:TA589779 ACV589776:ACW589779 AMR589776:AMS589779 AWN589776:AWO589779 BGJ589776:BGK589779 BQF589776:BQG589779 CAB589776:CAC589779 CJX589776:CJY589779 CTT589776:CTU589779 DDP589776:DDQ589779 DNL589776:DNM589779 DXH589776:DXI589779 EHD589776:EHE589779 EQZ589776:ERA589779 FAV589776:FAW589779 FKR589776:FKS589779 FUN589776:FUO589779 GEJ589776:GEK589779 GOF589776:GOG589779 GYB589776:GYC589779 HHX589776:HHY589779 HRT589776:HRU589779 IBP589776:IBQ589779 ILL589776:ILM589779 IVH589776:IVI589779 JFD589776:JFE589779 JOZ589776:JPA589779 JYV589776:JYW589779 KIR589776:KIS589779 KSN589776:KSO589779 LCJ589776:LCK589779 LMF589776:LMG589779 LWB589776:LWC589779 MFX589776:MFY589779 MPT589776:MPU589779 MZP589776:MZQ589779 NJL589776:NJM589779 NTH589776:NTI589779 ODD589776:ODE589779 OMZ589776:ONA589779 OWV589776:OWW589779 PGR589776:PGS589779 PQN589776:PQO589779 QAJ589776:QAK589779 QKF589776:QKG589779 QUB589776:QUC589779 RDX589776:RDY589779 RNT589776:RNU589779 RXP589776:RXQ589779 SHL589776:SHM589779 SRH589776:SRI589779 TBD589776:TBE589779 TKZ589776:TLA589779 TUV589776:TUW589779 UER589776:UES589779 UON589776:UOO589779 UYJ589776:UYK589779 VIF589776:VIG589779 VSB589776:VSC589779 WBX589776:WBY589779 WLT589776:WLU589779 WVP589776:WVQ589779 UYJ982992:UYK982995 JD655312:JE655315 SZ655312:TA655315 ACV655312:ACW655315 AMR655312:AMS655315 AWN655312:AWO655315 BGJ655312:BGK655315 BQF655312:BQG655315 CAB655312:CAC655315 CJX655312:CJY655315 CTT655312:CTU655315 DDP655312:DDQ655315 DNL655312:DNM655315 DXH655312:DXI655315 EHD655312:EHE655315 EQZ655312:ERA655315 FAV655312:FAW655315 FKR655312:FKS655315 FUN655312:FUO655315 GEJ655312:GEK655315 GOF655312:GOG655315 GYB655312:GYC655315 HHX655312:HHY655315 HRT655312:HRU655315 IBP655312:IBQ655315 ILL655312:ILM655315 IVH655312:IVI655315 JFD655312:JFE655315 JOZ655312:JPA655315 JYV655312:JYW655315 KIR655312:KIS655315 KSN655312:KSO655315 LCJ655312:LCK655315 LMF655312:LMG655315 LWB655312:LWC655315 MFX655312:MFY655315 MPT655312:MPU655315 MZP655312:MZQ655315 NJL655312:NJM655315 NTH655312:NTI655315 ODD655312:ODE655315 OMZ655312:ONA655315 OWV655312:OWW655315 PGR655312:PGS655315 PQN655312:PQO655315 QAJ655312:QAK655315 QKF655312:QKG655315 QUB655312:QUC655315 RDX655312:RDY655315 RNT655312:RNU655315 RXP655312:RXQ655315 SHL655312:SHM655315 SRH655312:SRI655315 TBD655312:TBE655315 TKZ655312:TLA655315 TUV655312:TUW655315 UER655312:UES655315 UON655312:UOO655315 UYJ655312:UYK655315 VIF655312:VIG655315 VSB655312:VSC655315 WBX655312:WBY655315 WLT655312:WLU655315 WVP655312:WVQ655315 VIF982992:VIG982995 JD720848:JE720851 SZ720848:TA720851 ACV720848:ACW720851 AMR720848:AMS720851 AWN720848:AWO720851 BGJ720848:BGK720851 BQF720848:BQG720851 CAB720848:CAC720851 CJX720848:CJY720851 CTT720848:CTU720851 DDP720848:DDQ720851 DNL720848:DNM720851 DXH720848:DXI720851 EHD720848:EHE720851 EQZ720848:ERA720851 FAV720848:FAW720851 FKR720848:FKS720851 FUN720848:FUO720851 GEJ720848:GEK720851 GOF720848:GOG720851 GYB720848:GYC720851 HHX720848:HHY720851 HRT720848:HRU720851 IBP720848:IBQ720851 ILL720848:ILM720851 IVH720848:IVI720851 JFD720848:JFE720851 JOZ720848:JPA720851 JYV720848:JYW720851 KIR720848:KIS720851 KSN720848:KSO720851 LCJ720848:LCK720851 LMF720848:LMG720851 LWB720848:LWC720851 MFX720848:MFY720851 MPT720848:MPU720851 MZP720848:MZQ720851 NJL720848:NJM720851 NTH720848:NTI720851 ODD720848:ODE720851 OMZ720848:ONA720851 OWV720848:OWW720851 PGR720848:PGS720851 PQN720848:PQO720851 QAJ720848:QAK720851 QKF720848:QKG720851 QUB720848:QUC720851 RDX720848:RDY720851 RNT720848:RNU720851 RXP720848:RXQ720851 SHL720848:SHM720851 SRH720848:SRI720851 TBD720848:TBE720851 TKZ720848:TLA720851 TUV720848:TUW720851 UER720848:UES720851 UON720848:UOO720851 UYJ720848:UYK720851 VIF720848:VIG720851 VSB720848:VSC720851 WBX720848:WBY720851 WLT720848:WLU720851 WVP720848:WVQ720851 VSB982992:VSC982995 JD786384:JE786387 SZ786384:TA786387 ACV786384:ACW786387 AMR786384:AMS786387 AWN786384:AWO786387 BGJ786384:BGK786387 BQF786384:BQG786387 CAB786384:CAC786387 CJX786384:CJY786387 CTT786384:CTU786387 DDP786384:DDQ786387 DNL786384:DNM786387 DXH786384:DXI786387 EHD786384:EHE786387 EQZ786384:ERA786387 FAV786384:FAW786387 FKR786384:FKS786387 FUN786384:FUO786387 GEJ786384:GEK786387 GOF786384:GOG786387 GYB786384:GYC786387 HHX786384:HHY786387 HRT786384:HRU786387 IBP786384:IBQ786387 ILL786384:ILM786387 IVH786384:IVI786387 JFD786384:JFE786387 JOZ786384:JPA786387 JYV786384:JYW786387 KIR786384:KIS786387 KSN786384:KSO786387 LCJ786384:LCK786387 LMF786384:LMG786387 LWB786384:LWC786387 MFX786384:MFY786387 MPT786384:MPU786387 MZP786384:MZQ786387 NJL786384:NJM786387 NTH786384:NTI786387 ODD786384:ODE786387 OMZ786384:ONA786387 OWV786384:OWW786387 PGR786384:PGS786387 PQN786384:PQO786387 QAJ786384:QAK786387 QKF786384:QKG786387 QUB786384:QUC786387 RDX786384:RDY786387 RNT786384:RNU786387 RXP786384:RXQ786387 SHL786384:SHM786387 SRH786384:SRI786387 TBD786384:TBE786387 TKZ786384:TLA786387 TUV786384:TUW786387 UER786384:UES786387 UON786384:UOO786387 UYJ786384:UYK786387 VIF786384:VIG786387 VSB786384:VSC786387 WBX786384:WBY786387 WLT786384:WLU786387 WVP786384:WVQ786387 WBX982992:WBY982995 JD851920:JE851923 SZ851920:TA851923 ACV851920:ACW851923 AMR851920:AMS851923 AWN851920:AWO851923 BGJ851920:BGK851923 BQF851920:BQG851923 CAB851920:CAC851923 CJX851920:CJY851923 CTT851920:CTU851923 DDP851920:DDQ851923 DNL851920:DNM851923 DXH851920:DXI851923 EHD851920:EHE851923 EQZ851920:ERA851923 FAV851920:FAW851923 FKR851920:FKS851923 FUN851920:FUO851923 GEJ851920:GEK851923 GOF851920:GOG851923 GYB851920:GYC851923 HHX851920:HHY851923 HRT851920:HRU851923 IBP851920:IBQ851923 ILL851920:ILM851923 IVH851920:IVI851923 JFD851920:JFE851923 JOZ851920:JPA851923 JYV851920:JYW851923 KIR851920:KIS851923 KSN851920:KSO851923 LCJ851920:LCK851923 LMF851920:LMG851923 LWB851920:LWC851923 MFX851920:MFY851923 MPT851920:MPU851923 MZP851920:MZQ851923 NJL851920:NJM851923 NTH851920:NTI851923 ODD851920:ODE851923 OMZ851920:ONA851923 OWV851920:OWW851923 PGR851920:PGS851923 PQN851920:PQO851923 QAJ851920:QAK851923 QKF851920:QKG851923 QUB851920:QUC851923 RDX851920:RDY851923 RNT851920:RNU851923 RXP851920:RXQ851923 SHL851920:SHM851923 SRH851920:SRI851923 TBD851920:TBE851923 TKZ851920:TLA851923 TUV851920:TUW851923 UER851920:UES851923 UON851920:UOO851923 UYJ851920:UYK851923 VIF851920:VIG851923 VSB851920:VSC851923 WBX851920:WBY851923 WLT851920:WLU851923 WVP851920:WVQ851923 WLT982992:WLU982995 JD917456:JE917459 SZ917456:TA917459 ACV917456:ACW917459 AMR917456:AMS917459 AWN917456:AWO917459 BGJ917456:BGK917459 BQF917456:BQG917459 CAB917456:CAC917459 CJX917456:CJY917459 CTT917456:CTU917459 DDP917456:DDQ917459 DNL917456:DNM917459 DXH917456:DXI917459 EHD917456:EHE917459 EQZ917456:ERA917459 FAV917456:FAW917459 FKR917456:FKS917459 FUN917456:FUO917459 GEJ917456:GEK917459 GOF917456:GOG917459 GYB917456:GYC917459 HHX917456:HHY917459 HRT917456:HRU917459 IBP917456:IBQ917459 ILL917456:ILM917459 IVH917456:IVI917459 JFD917456:JFE917459 JOZ917456:JPA917459 JYV917456:JYW917459 KIR917456:KIS917459 KSN917456:KSO917459 LCJ917456:LCK917459 LMF917456:LMG917459 LWB917456:LWC917459 MFX917456:MFY917459 MPT917456:MPU917459 MZP917456:MZQ917459 NJL917456:NJM917459 NTH917456:NTI917459 ODD917456:ODE917459 OMZ917456:ONA917459 OWV917456:OWW917459 PGR917456:PGS917459 PQN917456:PQO917459 QAJ917456:QAK917459 QKF917456:QKG917459 QUB917456:QUC917459 RDX917456:RDY917459 RNT917456:RNU917459 RXP917456:RXQ917459 SHL917456:SHM917459 SRH917456:SRI917459 TBD917456:TBE917459 TKZ917456:TLA917459 TUV917456:TUW917459 UER917456:UES917459 UON917456:UOO917459 UYJ917456:UYK917459 VIF917456:VIG917459 VSB917456:VSC917459 WBX917456:WBY917459 WLT917456:WLU917459 WVP917456:WVQ917459 WVP982992:WVQ982995 JD982992:JE982995 SZ982992:TA982995 ACV982992:ACW982995 AMR982992:AMS982995 AWN982992:AWO982995 BGJ982992:BGK982995 BQF982992:BQG982995 CAB982992:CAC982995 CJX982992:CJY982995 CTT982992:CTU982995 DDP982992:DDQ982995 DNL982992:DNM982995 DXH982992:DXI982995 EHD982992:EHE982995 EQZ982992:ERA982995 FAV982992:FAW982995 FKR982992:FKS982995 FUN982992:FUO982995" xr:uid="{00000000-0002-0000-0200-000004000000}">
      <formula1>0</formula1>
    </dataValidation>
  </dataValidations>
  <pageMargins left="0.75" right="0.17" top="1" bottom="1" header="0.5" footer="0.5"/>
  <pageSetup paperSize="9" scale="68"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I59"/>
  <sheetViews>
    <sheetView showGridLines="0" view="pageBreakPreview" zoomScaleNormal="100" zoomScaleSheetLayoutView="100" workbookViewId="0">
      <selection sqref="A1:I1"/>
    </sheetView>
  </sheetViews>
  <sheetFormatPr defaultColWidth="9.08984375" defaultRowHeight="12.5" x14ac:dyDescent="0.25"/>
  <cols>
    <col min="1" max="7" width="9.08984375" style="10"/>
    <col min="8" max="9" width="30.36328125" style="14" customWidth="1"/>
    <col min="10" max="16384" width="9.08984375" style="10"/>
  </cols>
  <sheetData>
    <row r="1" spans="1:9" x14ac:dyDescent="0.25">
      <c r="A1" s="247" t="s">
        <v>165</v>
      </c>
      <c r="B1" s="248"/>
      <c r="C1" s="248"/>
      <c r="D1" s="248"/>
      <c r="E1" s="248"/>
      <c r="F1" s="248"/>
      <c r="G1" s="248"/>
      <c r="H1" s="248"/>
      <c r="I1" s="248"/>
    </row>
    <row r="2" spans="1:9" x14ac:dyDescent="0.25">
      <c r="A2" s="249" t="s">
        <v>499</v>
      </c>
      <c r="B2" s="200"/>
      <c r="C2" s="200"/>
      <c r="D2" s="200"/>
      <c r="E2" s="200"/>
      <c r="F2" s="200"/>
      <c r="G2" s="200"/>
      <c r="H2" s="200"/>
      <c r="I2" s="200"/>
    </row>
    <row r="3" spans="1:9" x14ac:dyDescent="0.25">
      <c r="A3" s="251" t="s">
        <v>441</v>
      </c>
      <c r="B3" s="252"/>
      <c r="C3" s="252"/>
      <c r="D3" s="252"/>
      <c r="E3" s="252"/>
      <c r="F3" s="252"/>
      <c r="G3" s="252"/>
      <c r="H3" s="252"/>
      <c r="I3" s="252"/>
    </row>
    <row r="4" spans="1:9" x14ac:dyDescent="0.25">
      <c r="A4" s="250" t="s">
        <v>498</v>
      </c>
      <c r="B4" s="204"/>
      <c r="C4" s="204"/>
      <c r="D4" s="204"/>
      <c r="E4" s="204"/>
      <c r="F4" s="204"/>
      <c r="G4" s="204"/>
      <c r="H4" s="204"/>
      <c r="I4" s="205"/>
    </row>
    <row r="5" spans="1:9" ht="22" x14ac:dyDescent="0.25">
      <c r="A5" s="255" t="s">
        <v>2</v>
      </c>
      <c r="B5" s="209"/>
      <c r="C5" s="209"/>
      <c r="D5" s="209"/>
      <c r="E5" s="209"/>
      <c r="F5" s="209"/>
      <c r="G5" s="31" t="s">
        <v>103</v>
      </c>
      <c r="H5" s="32" t="s">
        <v>299</v>
      </c>
      <c r="I5" s="32" t="s">
        <v>278</v>
      </c>
    </row>
    <row r="6" spans="1:9" x14ac:dyDescent="0.25">
      <c r="A6" s="256">
        <v>1</v>
      </c>
      <c r="B6" s="209"/>
      <c r="C6" s="209"/>
      <c r="D6" s="209"/>
      <c r="E6" s="209"/>
      <c r="F6" s="209"/>
      <c r="G6" s="33">
        <v>2</v>
      </c>
      <c r="H6" s="32" t="s">
        <v>166</v>
      </c>
      <c r="I6" s="32" t="s">
        <v>167</v>
      </c>
    </row>
    <row r="7" spans="1:9" x14ac:dyDescent="0.25">
      <c r="A7" s="257" t="s">
        <v>168</v>
      </c>
      <c r="B7" s="257"/>
      <c r="C7" s="257"/>
      <c r="D7" s="257"/>
      <c r="E7" s="257"/>
      <c r="F7" s="257"/>
      <c r="G7" s="257"/>
      <c r="H7" s="257"/>
      <c r="I7" s="257"/>
    </row>
    <row r="8" spans="1:9" ht="12.75" customHeight="1" x14ac:dyDescent="0.25">
      <c r="A8" s="194" t="s">
        <v>169</v>
      </c>
      <c r="B8" s="194"/>
      <c r="C8" s="194"/>
      <c r="D8" s="194"/>
      <c r="E8" s="194"/>
      <c r="F8" s="194"/>
      <c r="G8" s="34">
        <v>1</v>
      </c>
      <c r="H8" s="102">
        <v>8411648</v>
      </c>
      <c r="I8" s="102">
        <v>13445912</v>
      </c>
    </row>
    <row r="9" spans="1:9" ht="12.75" customHeight="1" x14ac:dyDescent="0.25">
      <c r="A9" s="254" t="s">
        <v>170</v>
      </c>
      <c r="B9" s="254"/>
      <c r="C9" s="254"/>
      <c r="D9" s="254"/>
      <c r="E9" s="254"/>
      <c r="F9" s="254"/>
      <c r="G9" s="35">
        <v>2</v>
      </c>
      <c r="H9" s="103">
        <f>H10+H11+H12+H13+H14+H15+H16+H17</f>
        <v>18734027</v>
      </c>
      <c r="I9" s="103">
        <f>I10+I11+I12+I13+I14+I15+I16+I17</f>
        <v>19043867</v>
      </c>
    </row>
    <row r="10" spans="1:9" ht="12.75" customHeight="1" x14ac:dyDescent="0.25">
      <c r="A10" s="231" t="s">
        <v>171</v>
      </c>
      <c r="B10" s="231"/>
      <c r="C10" s="231"/>
      <c r="D10" s="231"/>
      <c r="E10" s="231"/>
      <c r="F10" s="231"/>
      <c r="G10" s="34">
        <v>3</v>
      </c>
      <c r="H10" s="102">
        <v>12696743</v>
      </c>
      <c r="I10" s="102">
        <v>13336714</v>
      </c>
    </row>
    <row r="11" spans="1:9" ht="22.25" customHeight="1" x14ac:dyDescent="0.25">
      <c r="A11" s="231" t="s">
        <v>172</v>
      </c>
      <c r="B11" s="231"/>
      <c r="C11" s="231"/>
      <c r="D11" s="231"/>
      <c r="E11" s="231"/>
      <c r="F11" s="231"/>
      <c r="G11" s="34">
        <v>4</v>
      </c>
      <c r="H11" s="102">
        <v>-11977</v>
      </c>
      <c r="I11" s="102">
        <v>-3717</v>
      </c>
    </row>
    <row r="12" spans="1:9" ht="23.4" customHeight="1" x14ac:dyDescent="0.25">
      <c r="A12" s="231" t="s">
        <v>173</v>
      </c>
      <c r="B12" s="231"/>
      <c r="C12" s="231"/>
      <c r="D12" s="231"/>
      <c r="E12" s="231"/>
      <c r="F12" s="231"/>
      <c r="G12" s="34">
        <v>5</v>
      </c>
      <c r="H12" s="102">
        <v>86624</v>
      </c>
      <c r="I12" s="102">
        <v>0</v>
      </c>
    </row>
    <row r="13" spans="1:9" ht="12.75" customHeight="1" x14ac:dyDescent="0.25">
      <c r="A13" s="231" t="s">
        <v>174</v>
      </c>
      <c r="B13" s="231"/>
      <c r="C13" s="231"/>
      <c r="D13" s="231"/>
      <c r="E13" s="231"/>
      <c r="F13" s="231"/>
      <c r="G13" s="34">
        <v>6</v>
      </c>
      <c r="H13" s="102">
        <v>-155342</v>
      </c>
      <c r="I13" s="102">
        <v>-421775</v>
      </c>
    </row>
    <row r="14" spans="1:9" ht="12.75" customHeight="1" x14ac:dyDescent="0.25">
      <c r="A14" s="231" t="s">
        <v>175</v>
      </c>
      <c r="B14" s="231"/>
      <c r="C14" s="231"/>
      <c r="D14" s="231"/>
      <c r="E14" s="231"/>
      <c r="F14" s="231"/>
      <c r="G14" s="34">
        <v>7</v>
      </c>
      <c r="H14" s="102">
        <v>1819947</v>
      </c>
      <c r="I14" s="102">
        <v>2769469</v>
      </c>
    </row>
    <row r="15" spans="1:9" ht="12.75" customHeight="1" x14ac:dyDescent="0.25">
      <c r="A15" s="231" t="s">
        <v>176</v>
      </c>
      <c r="B15" s="231"/>
      <c r="C15" s="231"/>
      <c r="D15" s="231"/>
      <c r="E15" s="231"/>
      <c r="F15" s="231"/>
      <c r="G15" s="34">
        <v>8</v>
      </c>
      <c r="H15" s="102">
        <v>2701801</v>
      </c>
      <c r="I15" s="102">
        <v>2701251</v>
      </c>
    </row>
    <row r="16" spans="1:9" ht="12.75" customHeight="1" x14ac:dyDescent="0.25">
      <c r="A16" s="231" t="s">
        <v>177</v>
      </c>
      <c r="B16" s="231"/>
      <c r="C16" s="231"/>
      <c r="D16" s="231"/>
      <c r="E16" s="231"/>
      <c r="F16" s="231"/>
      <c r="G16" s="34">
        <v>9</v>
      </c>
      <c r="H16" s="102">
        <v>777752</v>
      </c>
      <c r="I16" s="102">
        <v>-17026</v>
      </c>
    </row>
    <row r="17" spans="1:9" ht="25.25" customHeight="1" x14ac:dyDescent="0.25">
      <c r="A17" s="231" t="s">
        <v>178</v>
      </c>
      <c r="B17" s="231"/>
      <c r="C17" s="231"/>
      <c r="D17" s="231"/>
      <c r="E17" s="231"/>
      <c r="F17" s="231"/>
      <c r="G17" s="34">
        <v>10</v>
      </c>
      <c r="H17" s="102">
        <v>818479</v>
      </c>
      <c r="I17" s="102">
        <v>678951</v>
      </c>
    </row>
    <row r="18" spans="1:9" ht="28.25" customHeight="1" x14ac:dyDescent="0.25">
      <c r="A18" s="253" t="s">
        <v>304</v>
      </c>
      <c r="B18" s="253"/>
      <c r="C18" s="253"/>
      <c r="D18" s="253"/>
      <c r="E18" s="253"/>
      <c r="F18" s="253"/>
      <c r="G18" s="35">
        <v>11</v>
      </c>
      <c r="H18" s="103">
        <f>H8+H9</f>
        <v>27145675</v>
      </c>
      <c r="I18" s="103">
        <f>I8+I9</f>
        <v>32489779</v>
      </c>
    </row>
    <row r="19" spans="1:9" ht="12.75" customHeight="1" x14ac:dyDescent="0.25">
      <c r="A19" s="254" t="s">
        <v>179</v>
      </c>
      <c r="B19" s="254"/>
      <c r="C19" s="254"/>
      <c r="D19" s="254"/>
      <c r="E19" s="254"/>
      <c r="F19" s="254"/>
      <c r="G19" s="35">
        <v>12</v>
      </c>
      <c r="H19" s="103">
        <f>H20+H21+H22+H23</f>
        <v>-32463926</v>
      </c>
      <c r="I19" s="103">
        <f>I20+I21+I22+I23</f>
        <v>5975771</v>
      </c>
    </row>
    <row r="20" spans="1:9" ht="12.75" customHeight="1" x14ac:dyDescent="0.25">
      <c r="A20" s="231" t="s">
        <v>180</v>
      </c>
      <c r="B20" s="231"/>
      <c r="C20" s="231"/>
      <c r="D20" s="231"/>
      <c r="E20" s="231"/>
      <c r="F20" s="231"/>
      <c r="G20" s="34">
        <v>13</v>
      </c>
      <c r="H20" s="102">
        <v>4547399</v>
      </c>
      <c r="I20" s="102">
        <v>26888592</v>
      </c>
    </row>
    <row r="21" spans="1:9" ht="12.75" customHeight="1" x14ac:dyDescent="0.25">
      <c r="A21" s="231" t="s">
        <v>181</v>
      </c>
      <c r="B21" s="231"/>
      <c r="C21" s="231"/>
      <c r="D21" s="231"/>
      <c r="E21" s="231"/>
      <c r="F21" s="231"/>
      <c r="G21" s="34">
        <v>14</v>
      </c>
      <c r="H21" s="102">
        <v>-6216379</v>
      </c>
      <c r="I21" s="102">
        <v>-5214992</v>
      </c>
    </row>
    <row r="22" spans="1:9" ht="12.75" customHeight="1" x14ac:dyDescent="0.25">
      <c r="A22" s="231" t="s">
        <v>182</v>
      </c>
      <c r="B22" s="231"/>
      <c r="C22" s="231"/>
      <c r="D22" s="231"/>
      <c r="E22" s="231"/>
      <c r="F22" s="231"/>
      <c r="G22" s="34">
        <v>15</v>
      </c>
      <c r="H22" s="102">
        <v>-30794946</v>
      </c>
      <c r="I22" s="102">
        <v>-15697829</v>
      </c>
    </row>
    <row r="23" spans="1:9" ht="12.75" customHeight="1" x14ac:dyDescent="0.25">
      <c r="A23" s="231" t="s">
        <v>183</v>
      </c>
      <c r="B23" s="231"/>
      <c r="C23" s="231"/>
      <c r="D23" s="231"/>
      <c r="E23" s="231"/>
      <c r="F23" s="231"/>
      <c r="G23" s="34">
        <v>16</v>
      </c>
      <c r="H23" s="102">
        <v>0</v>
      </c>
      <c r="I23" s="102">
        <v>0</v>
      </c>
    </row>
    <row r="24" spans="1:9" ht="12.75" customHeight="1" x14ac:dyDescent="0.25">
      <c r="A24" s="253" t="s">
        <v>184</v>
      </c>
      <c r="B24" s="253"/>
      <c r="C24" s="253"/>
      <c r="D24" s="253"/>
      <c r="E24" s="253"/>
      <c r="F24" s="253"/>
      <c r="G24" s="35">
        <v>17</v>
      </c>
      <c r="H24" s="103">
        <f>H18+H19</f>
        <v>-5318251</v>
      </c>
      <c r="I24" s="103">
        <f>I18+I19</f>
        <v>38465550</v>
      </c>
    </row>
    <row r="25" spans="1:9" ht="12.75" customHeight="1" x14ac:dyDescent="0.25">
      <c r="A25" s="194" t="s">
        <v>185</v>
      </c>
      <c r="B25" s="194"/>
      <c r="C25" s="194"/>
      <c r="D25" s="194"/>
      <c r="E25" s="194"/>
      <c r="F25" s="194"/>
      <c r="G25" s="34">
        <v>18</v>
      </c>
      <c r="H25" s="102">
        <v>-2268274</v>
      </c>
      <c r="I25" s="102">
        <v>-2375101</v>
      </c>
    </row>
    <row r="26" spans="1:9" ht="12.75" customHeight="1" x14ac:dyDescent="0.25">
      <c r="A26" s="194" t="s">
        <v>186</v>
      </c>
      <c r="B26" s="194"/>
      <c r="C26" s="194"/>
      <c r="D26" s="194"/>
      <c r="E26" s="194"/>
      <c r="F26" s="194"/>
      <c r="G26" s="34">
        <v>19</v>
      </c>
      <c r="H26" s="102">
        <v>-2301479</v>
      </c>
      <c r="I26" s="102">
        <v>-2445397</v>
      </c>
    </row>
    <row r="27" spans="1:9" ht="26" customHeight="1" x14ac:dyDescent="0.25">
      <c r="A27" s="258" t="s">
        <v>187</v>
      </c>
      <c r="B27" s="258"/>
      <c r="C27" s="258"/>
      <c r="D27" s="258"/>
      <c r="E27" s="258"/>
      <c r="F27" s="258"/>
      <c r="G27" s="35">
        <v>20</v>
      </c>
      <c r="H27" s="103">
        <f>H24+H25+H26</f>
        <v>-9888004</v>
      </c>
      <c r="I27" s="103">
        <f>I24+I25+I26</f>
        <v>33645052</v>
      </c>
    </row>
    <row r="28" spans="1:9" x14ac:dyDescent="0.25">
      <c r="A28" s="257" t="s">
        <v>188</v>
      </c>
      <c r="B28" s="257"/>
      <c r="C28" s="257"/>
      <c r="D28" s="257"/>
      <c r="E28" s="257"/>
      <c r="F28" s="257"/>
      <c r="G28" s="257"/>
      <c r="H28" s="257"/>
      <c r="I28" s="257"/>
    </row>
    <row r="29" spans="1:9" ht="30.65" customHeight="1" x14ac:dyDescent="0.25">
      <c r="A29" s="194" t="s">
        <v>189</v>
      </c>
      <c r="B29" s="194"/>
      <c r="C29" s="194"/>
      <c r="D29" s="194"/>
      <c r="E29" s="194"/>
      <c r="F29" s="194"/>
      <c r="G29" s="34">
        <v>21</v>
      </c>
      <c r="H29" s="104">
        <v>16337</v>
      </c>
      <c r="I29" s="104">
        <v>21744</v>
      </c>
    </row>
    <row r="30" spans="1:9" ht="12.75" customHeight="1" x14ac:dyDescent="0.25">
      <c r="A30" s="194" t="s">
        <v>190</v>
      </c>
      <c r="B30" s="194"/>
      <c r="C30" s="194"/>
      <c r="D30" s="194"/>
      <c r="E30" s="194"/>
      <c r="F30" s="194"/>
      <c r="G30" s="34">
        <v>22</v>
      </c>
      <c r="H30" s="104">
        <v>0</v>
      </c>
      <c r="I30" s="104">
        <v>0</v>
      </c>
    </row>
    <row r="31" spans="1:9" ht="12.75" customHeight="1" x14ac:dyDescent="0.25">
      <c r="A31" s="194" t="s">
        <v>191</v>
      </c>
      <c r="B31" s="194"/>
      <c r="C31" s="194"/>
      <c r="D31" s="194"/>
      <c r="E31" s="194"/>
      <c r="F31" s="194"/>
      <c r="G31" s="34">
        <v>23</v>
      </c>
      <c r="H31" s="104">
        <v>174972</v>
      </c>
      <c r="I31" s="104">
        <v>389973</v>
      </c>
    </row>
    <row r="32" spans="1:9" ht="12.75" customHeight="1" x14ac:dyDescent="0.25">
      <c r="A32" s="194" t="s">
        <v>192</v>
      </c>
      <c r="B32" s="194"/>
      <c r="C32" s="194"/>
      <c r="D32" s="194"/>
      <c r="E32" s="194"/>
      <c r="F32" s="194"/>
      <c r="G32" s="34">
        <v>24</v>
      </c>
      <c r="H32" s="104">
        <v>0</v>
      </c>
      <c r="I32" s="104">
        <v>0</v>
      </c>
    </row>
    <row r="33" spans="1:9" ht="12.75" customHeight="1" x14ac:dyDescent="0.25">
      <c r="A33" s="194" t="s">
        <v>193</v>
      </c>
      <c r="B33" s="194"/>
      <c r="C33" s="194"/>
      <c r="D33" s="194"/>
      <c r="E33" s="194"/>
      <c r="F33" s="194"/>
      <c r="G33" s="34">
        <v>25</v>
      </c>
      <c r="H33" s="104">
        <v>436241</v>
      </c>
      <c r="I33" s="104">
        <v>144684</v>
      </c>
    </row>
    <row r="34" spans="1:9" ht="12.75" customHeight="1" x14ac:dyDescent="0.25">
      <c r="A34" s="194" t="s">
        <v>194</v>
      </c>
      <c r="B34" s="194"/>
      <c r="C34" s="194"/>
      <c r="D34" s="194"/>
      <c r="E34" s="194"/>
      <c r="F34" s="194"/>
      <c r="G34" s="34">
        <v>26</v>
      </c>
      <c r="H34" s="104">
        <v>0</v>
      </c>
      <c r="I34" s="104">
        <v>0</v>
      </c>
    </row>
    <row r="35" spans="1:9" ht="26.4" customHeight="1" x14ac:dyDescent="0.25">
      <c r="A35" s="253" t="s">
        <v>195</v>
      </c>
      <c r="B35" s="253"/>
      <c r="C35" s="253"/>
      <c r="D35" s="253"/>
      <c r="E35" s="253"/>
      <c r="F35" s="253"/>
      <c r="G35" s="35">
        <v>27</v>
      </c>
      <c r="H35" s="105">
        <f>H29+H30+H31+H32+H33+H34</f>
        <v>627550</v>
      </c>
      <c r="I35" s="105">
        <f>I29+I30+I31+I32+I33+I34</f>
        <v>556401</v>
      </c>
    </row>
    <row r="36" spans="1:9" ht="23" customHeight="1" x14ac:dyDescent="0.25">
      <c r="A36" s="194" t="s">
        <v>196</v>
      </c>
      <c r="B36" s="194"/>
      <c r="C36" s="194"/>
      <c r="D36" s="194"/>
      <c r="E36" s="194"/>
      <c r="F36" s="194"/>
      <c r="G36" s="34">
        <v>28</v>
      </c>
      <c r="H36" s="104">
        <v>-16131058</v>
      </c>
      <c r="I36" s="104">
        <v>-11806668</v>
      </c>
    </row>
    <row r="37" spans="1:9" ht="12.75" customHeight="1" x14ac:dyDescent="0.25">
      <c r="A37" s="194" t="s">
        <v>197</v>
      </c>
      <c r="B37" s="194"/>
      <c r="C37" s="194"/>
      <c r="D37" s="194"/>
      <c r="E37" s="194"/>
      <c r="F37" s="194"/>
      <c r="G37" s="34">
        <v>29</v>
      </c>
      <c r="H37" s="104">
        <v>0</v>
      </c>
      <c r="I37" s="104">
        <v>0</v>
      </c>
    </row>
    <row r="38" spans="1:9" ht="12.75" customHeight="1" x14ac:dyDescent="0.25">
      <c r="A38" s="194" t="s">
        <v>198</v>
      </c>
      <c r="B38" s="194"/>
      <c r="C38" s="194"/>
      <c r="D38" s="194"/>
      <c r="E38" s="194"/>
      <c r="F38" s="194"/>
      <c r="G38" s="34">
        <v>30</v>
      </c>
      <c r="H38" s="104">
        <v>-501861</v>
      </c>
      <c r="I38" s="104">
        <v>-700332</v>
      </c>
    </row>
    <row r="39" spans="1:9" ht="12.75" customHeight="1" x14ac:dyDescent="0.25">
      <c r="A39" s="194" t="s">
        <v>199</v>
      </c>
      <c r="B39" s="194"/>
      <c r="C39" s="194"/>
      <c r="D39" s="194"/>
      <c r="E39" s="194"/>
      <c r="F39" s="194"/>
      <c r="G39" s="34">
        <v>31</v>
      </c>
      <c r="H39" s="104">
        <v>0</v>
      </c>
      <c r="I39" s="104">
        <v>-7246538</v>
      </c>
    </row>
    <row r="40" spans="1:9" ht="12.75" customHeight="1" x14ac:dyDescent="0.25">
      <c r="A40" s="194" t="s">
        <v>200</v>
      </c>
      <c r="B40" s="194"/>
      <c r="C40" s="194"/>
      <c r="D40" s="194"/>
      <c r="E40" s="194"/>
      <c r="F40" s="194"/>
      <c r="G40" s="34">
        <v>32</v>
      </c>
      <c r="H40" s="104">
        <v>0</v>
      </c>
      <c r="I40" s="104">
        <v>0</v>
      </c>
    </row>
    <row r="41" spans="1:9" ht="24" customHeight="1" x14ac:dyDescent="0.25">
      <c r="A41" s="253" t="s">
        <v>201</v>
      </c>
      <c r="B41" s="253"/>
      <c r="C41" s="253"/>
      <c r="D41" s="253"/>
      <c r="E41" s="253"/>
      <c r="F41" s="253"/>
      <c r="G41" s="35">
        <v>33</v>
      </c>
      <c r="H41" s="105">
        <f>H36+H37+H38+H39+H40</f>
        <v>-16632919</v>
      </c>
      <c r="I41" s="105">
        <f>I36+I37+I38+I39+I40</f>
        <v>-19753538</v>
      </c>
    </row>
    <row r="42" spans="1:9" ht="29.4" customHeight="1" x14ac:dyDescent="0.25">
      <c r="A42" s="258" t="s">
        <v>202</v>
      </c>
      <c r="B42" s="258"/>
      <c r="C42" s="258"/>
      <c r="D42" s="258"/>
      <c r="E42" s="258"/>
      <c r="F42" s="258"/>
      <c r="G42" s="35">
        <v>34</v>
      </c>
      <c r="H42" s="105">
        <f>H35+H41</f>
        <v>-16005369</v>
      </c>
      <c r="I42" s="105">
        <f>I35+I41</f>
        <v>-19197137</v>
      </c>
    </row>
    <row r="43" spans="1:9" x14ac:dyDescent="0.25">
      <c r="A43" s="257" t="s">
        <v>203</v>
      </c>
      <c r="B43" s="257"/>
      <c r="C43" s="257"/>
      <c r="D43" s="257"/>
      <c r="E43" s="257"/>
      <c r="F43" s="257"/>
      <c r="G43" s="257"/>
      <c r="H43" s="257"/>
      <c r="I43" s="257"/>
    </row>
    <row r="44" spans="1:9" ht="12.75" customHeight="1" x14ac:dyDescent="0.25">
      <c r="A44" s="194" t="s">
        <v>204</v>
      </c>
      <c r="B44" s="194"/>
      <c r="C44" s="194"/>
      <c r="D44" s="194"/>
      <c r="E44" s="194"/>
      <c r="F44" s="194"/>
      <c r="G44" s="34">
        <v>35</v>
      </c>
      <c r="H44" s="104">
        <v>0</v>
      </c>
      <c r="I44" s="104">
        <v>0</v>
      </c>
    </row>
    <row r="45" spans="1:9" ht="25.25" customHeight="1" x14ac:dyDescent="0.25">
      <c r="A45" s="194" t="s">
        <v>205</v>
      </c>
      <c r="B45" s="194"/>
      <c r="C45" s="194"/>
      <c r="D45" s="194"/>
      <c r="E45" s="194"/>
      <c r="F45" s="194"/>
      <c r="G45" s="34">
        <v>36</v>
      </c>
      <c r="H45" s="104">
        <v>0</v>
      </c>
      <c r="I45" s="104">
        <v>0</v>
      </c>
    </row>
    <row r="46" spans="1:9" ht="12.75" customHeight="1" x14ac:dyDescent="0.25">
      <c r="A46" s="194" t="s">
        <v>206</v>
      </c>
      <c r="B46" s="194"/>
      <c r="C46" s="194"/>
      <c r="D46" s="194"/>
      <c r="E46" s="194"/>
      <c r="F46" s="194"/>
      <c r="G46" s="34">
        <v>37</v>
      </c>
      <c r="H46" s="104">
        <v>25000004</v>
      </c>
      <c r="I46" s="104">
        <v>0</v>
      </c>
    </row>
    <row r="47" spans="1:9" ht="12.75" customHeight="1" x14ac:dyDescent="0.25">
      <c r="A47" s="194" t="s">
        <v>207</v>
      </c>
      <c r="B47" s="194"/>
      <c r="C47" s="194"/>
      <c r="D47" s="194"/>
      <c r="E47" s="194"/>
      <c r="F47" s="194"/>
      <c r="G47" s="34">
        <v>38</v>
      </c>
      <c r="H47" s="104">
        <v>0</v>
      </c>
      <c r="I47" s="104">
        <v>0</v>
      </c>
    </row>
    <row r="48" spans="1:9" ht="22.25" customHeight="1" x14ac:dyDescent="0.25">
      <c r="A48" s="253" t="s">
        <v>208</v>
      </c>
      <c r="B48" s="253"/>
      <c r="C48" s="253"/>
      <c r="D48" s="253"/>
      <c r="E48" s="253"/>
      <c r="F48" s="253"/>
      <c r="G48" s="35">
        <v>39</v>
      </c>
      <c r="H48" s="105">
        <f>H44+H45+H46+H47</f>
        <v>25000004</v>
      </c>
      <c r="I48" s="105">
        <f>I44+I45+I46+I47</f>
        <v>0</v>
      </c>
    </row>
    <row r="49" spans="1:9" ht="24.65" customHeight="1" x14ac:dyDescent="0.25">
      <c r="A49" s="194" t="s">
        <v>303</v>
      </c>
      <c r="B49" s="194"/>
      <c r="C49" s="194"/>
      <c r="D49" s="194"/>
      <c r="E49" s="194"/>
      <c r="F49" s="194"/>
      <c r="G49" s="34">
        <v>40</v>
      </c>
      <c r="H49" s="104">
        <v>-8361228</v>
      </c>
      <c r="I49" s="104">
        <v>-11003224</v>
      </c>
    </row>
    <row r="50" spans="1:9" ht="12.75" customHeight="1" x14ac:dyDescent="0.25">
      <c r="A50" s="194" t="s">
        <v>209</v>
      </c>
      <c r="B50" s="194"/>
      <c r="C50" s="194"/>
      <c r="D50" s="194"/>
      <c r="E50" s="194"/>
      <c r="F50" s="194"/>
      <c r="G50" s="34">
        <v>41</v>
      </c>
      <c r="H50" s="104">
        <v>0</v>
      </c>
      <c r="I50" s="104">
        <v>0</v>
      </c>
    </row>
    <row r="51" spans="1:9" ht="12.75" customHeight="1" x14ac:dyDescent="0.25">
      <c r="A51" s="194" t="s">
        <v>210</v>
      </c>
      <c r="B51" s="194"/>
      <c r="C51" s="194"/>
      <c r="D51" s="194"/>
      <c r="E51" s="194"/>
      <c r="F51" s="194"/>
      <c r="G51" s="34">
        <v>42</v>
      </c>
      <c r="H51" s="104">
        <v>-4388546</v>
      </c>
      <c r="I51" s="104">
        <v>-4847728</v>
      </c>
    </row>
    <row r="52" spans="1:9" ht="23" customHeight="1" x14ac:dyDescent="0.25">
      <c r="A52" s="194" t="s">
        <v>211</v>
      </c>
      <c r="B52" s="194"/>
      <c r="C52" s="194"/>
      <c r="D52" s="194"/>
      <c r="E52" s="194"/>
      <c r="F52" s="194"/>
      <c r="G52" s="34">
        <v>43</v>
      </c>
      <c r="H52" s="104">
        <v>-116650</v>
      </c>
      <c r="I52" s="104">
        <v>0</v>
      </c>
    </row>
    <row r="53" spans="1:9" ht="12.75" customHeight="1" x14ac:dyDescent="0.25">
      <c r="A53" s="194" t="s">
        <v>212</v>
      </c>
      <c r="B53" s="194"/>
      <c r="C53" s="194"/>
      <c r="D53" s="194"/>
      <c r="E53" s="194"/>
      <c r="F53" s="194"/>
      <c r="G53" s="34">
        <v>44</v>
      </c>
      <c r="H53" s="104">
        <v>0</v>
      </c>
      <c r="I53" s="104">
        <v>0</v>
      </c>
    </row>
    <row r="54" spans="1:9" ht="30.65" customHeight="1" x14ac:dyDescent="0.25">
      <c r="A54" s="253" t="s">
        <v>213</v>
      </c>
      <c r="B54" s="253"/>
      <c r="C54" s="253"/>
      <c r="D54" s="253"/>
      <c r="E54" s="253"/>
      <c r="F54" s="253"/>
      <c r="G54" s="35">
        <v>45</v>
      </c>
      <c r="H54" s="105">
        <f>H49+H50+H51+H52+H53</f>
        <v>-12866424</v>
      </c>
      <c r="I54" s="105">
        <f>I49+I50+I51+I52+I53</f>
        <v>-15850952</v>
      </c>
    </row>
    <row r="55" spans="1:9" ht="29.4" customHeight="1" x14ac:dyDescent="0.25">
      <c r="A55" s="258" t="s">
        <v>214</v>
      </c>
      <c r="B55" s="258"/>
      <c r="C55" s="258"/>
      <c r="D55" s="258"/>
      <c r="E55" s="258"/>
      <c r="F55" s="258"/>
      <c r="G55" s="35">
        <v>46</v>
      </c>
      <c r="H55" s="105">
        <f>H48+H54</f>
        <v>12133580</v>
      </c>
      <c r="I55" s="105">
        <f>I48+I54</f>
        <v>-15850952</v>
      </c>
    </row>
    <row r="56" spans="1:9" x14ac:dyDescent="0.25">
      <c r="A56" s="194" t="s">
        <v>215</v>
      </c>
      <c r="B56" s="194"/>
      <c r="C56" s="194"/>
      <c r="D56" s="194"/>
      <c r="E56" s="194"/>
      <c r="F56" s="194"/>
      <c r="G56" s="34">
        <v>47</v>
      </c>
      <c r="H56" s="104">
        <v>0</v>
      </c>
      <c r="I56" s="104">
        <v>0</v>
      </c>
    </row>
    <row r="57" spans="1:9" ht="26.4" customHeight="1" x14ac:dyDescent="0.25">
      <c r="A57" s="258" t="s">
        <v>216</v>
      </c>
      <c r="B57" s="258"/>
      <c r="C57" s="258"/>
      <c r="D57" s="258"/>
      <c r="E57" s="258"/>
      <c r="F57" s="258"/>
      <c r="G57" s="35">
        <v>48</v>
      </c>
      <c r="H57" s="105">
        <f>H27+H42+H55+H56</f>
        <v>-13759793</v>
      </c>
      <c r="I57" s="105">
        <f>I27+I42+I55+I56</f>
        <v>-1403037</v>
      </c>
    </row>
    <row r="58" spans="1:9" x14ac:dyDescent="0.25">
      <c r="A58" s="259" t="s">
        <v>217</v>
      </c>
      <c r="B58" s="259"/>
      <c r="C58" s="259"/>
      <c r="D58" s="259"/>
      <c r="E58" s="259"/>
      <c r="F58" s="259"/>
      <c r="G58" s="34">
        <v>49</v>
      </c>
      <c r="H58" s="104">
        <v>53205908</v>
      </c>
      <c r="I58" s="104">
        <v>112302317</v>
      </c>
    </row>
    <row r="59" spans="1:9" ht="31.25" customHeight="1" x14ac:dyDescent="0.25">
      <c r="A59" s="258" t="s">
        <v>218</v>
      </c>
      <c r="B59" s="258"/>
      <c r="C59" s="258"/>
      <c r="D59" s="258"/>
      <c r="E59" s="258"/>
      <c r="F59" s="258"/>
      <c r="G59" s="35">
        <v>50</v>
      </c>
      <c r="H59" s="105">
        <f>H57+H58</f>
        <v>39446115</v>
      </c>
      <c r="I59" s="105">
        <f>I57+I58</f>
        <v>110899280</v>
      </c>
    </row>
  </sheetData>
  <sheetProtection algorithmName="SHA-512" hashValue="44ifwSIWCHZvf1HYfI0QrLJ+z2z6qne9l4BFGi381IGE1D9kJMG+oSR6UP/WMHjI2J6mlSB5IbCnlH+cNg1FUw==" saltValue="hhx1H44koBcpr9TlhJ2SOQ=="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Pogrešan unos" error="Mogu se unijeti samo cjelobrojne pozitivne vrijednosti."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Pogrešan unos" error="Mogu se unijeti samo cjelobrojne vrijednosti."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I53"/>
  <sheetViews>
    <sheetView showGridLines="0" view="pageBreakPreview" zoomScaleNormal="100" zoomScaleSheetLayoutView="100" workbookViewId="0">
      <selection sqref="A1:I1"/>
    </sheetView>
  </sheetViews>
  <sheetFormatPr defaultRowHeight="12.5" x14ac:dyDescent="0.25"/>
  <cols>
    <col min="1" max="7" width="9.08984375" style="9"/>
    <col min="8" max="9" width="22.08984375" style="13" customWidth="1"/>
    <col min="10" max="10" width="12" style="9" bestFit="1" customWidth="1"/>
    <col min="11" max="11" width="10.36328125" style="9" bestFit="1" customWidth="1"/>
    <col min="12" max="12" width="12.36328125" style="9" bestFit="1" customWidth="1"/>
    <col min="13" max="263" width="9.08984375" style="9"/>
    <col min="264" max="265" width="9.90625" style="9" bestFit="1" customWidth="1"/>
    <col min="266" max="266" width="12" style="9" bestFit="1" customWidth="1"/>
    <col min="267" max="267" width="10.36328125" style="9" bestFit="1" customWidth="1"/>
    <col min="268" max="268" width="12.36328125" style="9" bestFit="1" customWidth="1"/>
    <col min="269" max="519" width="9.08984375" style="9"/>
    <col min="520" max="521" width="9.90625" style="9" bestFit="1" customWidth="1"/>
    <col min="522" max="522" width="12" style="9" bestFit="1" customWidth="1"/>
    <col min="523" max="523" width="10.36328125" style="9" bestFit="1" customWidth="1"/>
    <col min="524" max="524" width="12.36328125" style="9" bestFit="1" customWidth="1"/>
    <col min="525" max="775" width="9.08984375" style="9"/>
    <col min="776" max="777" width="9.90625" style="9" bestFit="1" customWidth="1"/>
    <col min="778" max="778" width="12" style="9" bestFit="1" customWidth="1"/>
    <col min="779" max="779" width="10.36328125" style="9" bestFit="1" customWidth="1"/>
    <col min="780" max="780" width="12.36328125" style="9" bestFit="1" customWidth="1"/>
    <col min="781" max="1031" width="9.08984375" style="9"/>
    <col min="1032" max="1033" width="9.90625" style="9" bestFit="1" customWidth="1"/>
    <col min="1034" max="1034" width="12" style="9" bestFit="1" customWidth="1"/>
    <col min="1035" max="1035" width="10.36328125" style="9" bestFit="1" customWidth="1"/>
    <col min="1036" max="1036" width="12.36328125" style="9" bestFit="1" customWidth="1"/>
    <col min="1037" max="1287" width="9.08984375" style="9"/>
    <col min="1288" max="1289" width="9.90625" style="9" bestFit="1" customWidth="1"/>
    <col min="1290" max="1290" width="12" style="9" bestFit="1" customWidth="1"/>
    <col min="1291" max="1291" width="10.36328125" style="9" bestFit="1" customWidth="1"/>
    <col min="1292" max="1292" width="12.36328125" style="9" bestFit="1" customWidth="1"/>
    <col min="1293" max="1543" width="9.08984375" style="9"/>
    <col min="1544" max="1545" width="9.90625" style="9" bestFit="1" customWidth="1"/>
    <col min="1546" max="1546" width="12" style="9" bestFit="1" customWidth="1"/>
    <col min="1547" max="1547" width="10.36328125" style="9" bestFit="1" customWidth="1"/>
    <col min="1548" max="1548" width="12.36328125" style="9" bestFit="1" customWidth="1"/>
    <col min="1549" max="1799" width="9.08984375" style="9"/>
    <col min="1800" max="1801" width="9.90625" style="9" bestFit="1" customWidth="1"/>
    <col min="1802" max="1802" width="12" style="9" bestFit="1" customWidth="1"/>
    <col min="1803" max="1803" width="10.36328125" style="9" bestFit="1" customWidth="1"/>
    <col min="1804" max="1804" width="12.36328125" style="9" bestFit="1" customWidth="1"/>
    <col min="1805" max="2055" width="9.08984375" style="9"/>
    <col min="2056" max="2057" width="9.90625" style="9" bestFit="1" customWidth="1"/>
    <col min="2058" max="2058" width="12" style="9" bestFit="1" customWidth="1"/>
    <col min="2059" max="2059" width="10.36328125" style="9" bestFit="1" customWidth="1"/>
    <col min="2060" max="2060" width="12.36328125" style="9" bestFit="1" customWidth="1"/>
    <col min="2061" max="2311" width="9.08984375" style="9"/>
    <col min="2312" max="2313" width="9.90625" style="9" bestFit="1" customWidth="1"/>
    <col min="2314" max="2314" width="12" style="9" bestFit="1" customWidth="1"/>
    <col min="2315" max="2315" width="10.36328125" style="9" bestFit="1" customWidth="1"/>
    <col min="2316" max="2316" width="12.36328125" style="9" bestFit="1" customWidth="1"/>
    <col min="2317" max="2567" width="9.08984375" style="9"/>
    <col min="2568" max="2569" width="9.90625" style="9" bestFit="1" customWidth="1"/>
    <col min="2570" max="2570" width="12" style="9" bestFit="1" customWidth="1"/>
    <col min="2571" max="2571" width="10.36328125" style="9" bestFit="1" customWidth="1"/>
    <col min="2572" max="2572" width="12.36328125" style="9" bestFit="1" customWidth="1"/>
    <col min="2573" max="2823" width="9.08984375" style="9"/>
    <col min="2824" max="2825" width="9.90625" style="9" bestFit="1" customWidth="1"/>
    <col min="2826" max="2826" width="12" style="9" bestFit="1" customWidth="1"/>
    <col min="2827" max="2827" width="10.36328125" style="9" bestFit="1" customWidth="1"/>
    <col min="2828" max="2828" width="12.36328125" style="9" bestFit="1" customWidth="1"/>
    <col min="2829" max="3079" width="9.08984375" style="9"/>
    <col min="3080" max="3081" width="9.90625" style="9" bestFit="1" customWidth="1"/>
    <col min="3082" max="3082" width="12" style="9" bestFit="1" customWidth="1"/>
    <col min="3083" max="3083" width="10.36328125" style="9" bestFit="1" customWidth="1"/>
    <col min="3084" max="3084" width="12.36328125" style="9" bestFit="1" customWidth="1"/>
    <col min="3085" max="3335" width="9.08984375" style="9"/>
    <col min="3336" max="3337" width="9.90625" style="9" bestFit="1" customWidth="1"/>
    <col min="3338" max="3338" width="12" style="9" bestFit="1" customWidth="1"/>
    <col min="3339" max="3339" width="10.36328125" style="9" bestFit="1" customWidth="1"/>
    <col min="3340" max="3340" width="12.36328125" style="9" bestFit="1" customWidth="1"/>
    <col min="3341" max="3591" width="9.08984375" style="9"/>
    <col min="3592" max="3593" width="9.90625" style="9" bestFit="1" customWidth="1"/>
    <col min="3594" max="3594" width="12" style="9" bestFit="1" customWidth="1"/>
    <col min="3595" max="3595" width="10.36328125" style="9" bestFit="1" customWidth="1"/>
    <col min="3596" max="3596" width="12.36328125" style="9" bestFit="1" customWidth="1"/>
    <col min="3597" max="3847" width="9.08984375" style="9"/>
    <col min="3848" max="3849" width="9.90625" style="9" bestFit="1" customWidth="1"/>
    <col min="3850" max="3850" width="12" style="9" bestFit="1" customWidth="1"/>
    <col min="3851" max="3851" width="10.36328125" style="9" bestFit="1" customWidth="1"/>
    <col min="3852" max="3852" width="12.36328125" style="9" bestFit="1" customWidth="1"/>
    <col min="3853" max="4103" width="9.08984375" style="9"/>
    <col min="4104" max="4105" width="9.90625" style="9" bestFit="1" customWidth="1"/>
    <col min="4106" max="4106" width="12" style="9" bestFit="1" customWidth="1"/>
    <col min="4107" max="4107" width="10.36328125" style="9" bestFit="1" customWidth="1"/>
    <col min="4108" max="4108" width="12.36328125" style="9" bestFit="1" customWidth="1"/>
    <col min="4109" max="4359" width="9.08984375" style="9"/>
    <col min="4360" max="4361" width="9.90625" style="9" bestFit="1" customWidth="1"/>
    <col min="4362" max="4362" width="12" style="9" bestFit="1" customWidth="1"/>
    <col min="4363" max="4363" width="10.36328125" style="9" bestFit="1" customWidth="1"/>
    <col min="4364" max="4364" width="12.36328125" style="9" bestFit="1" customWidth="1"/>
    <col min="4365" max="4615" width="9.08984375" style="9"/>
    <col min="4616" max="4617" width="9.90625" style="9" bestFit="1" customWidth="1"/>
    <col min="4618" max="4618" width="12" style="9" bestFit="1" customWidth="1"/>
    <col min="4619" max="4619" width="10.36328125" style="9" bestFit="1" customWidth="1"/>
    <col min="4620" max="4620" width="12.36328125" style="9" bestFit="1" customWidth="1"/>
    <col min="4621" max="4871" width="9.08984375" style="9"/>
    <col min="4872" max="4873" width="9.90625" style="9" bestFit="1" customWidth="1"/>
    <col min="4874" max="4874" width="12" style="9" bestFit="1" customWidth="1"/>
    <col min="4875" max="4875" width="10.36328125" style="9" bestFit="1" customWidth="1"/>
    <col min="4876" max="4876" width="12.36328125" style="9" bestFit="1" customWidth="1"/>
    <col min="4877" max="5127" width="9.08984375" style="9"/>
    <col min="5128" max="5129" width="9.90625" style="9" bestFit="1" customWidth="1"/>
    <col min="5130" max="5130" width="12" style="9" bestFit="1" customWidth="1"/>
    <col min="5131" max="5131" width="10.36328125" style="9" bestFit="1" customWidth="1"/>
    <col min="5132" max="5132" width="12.36328125" style="9" bestFit="1" customWidth="1"/>
    <col min="5133" max="5383" width="9.08984375" style="9"/>
    <col min="5384" max="5385" width="9.90625" style="9" bestFit="1" customWidth="1"/>
    <col min="5386" max="5386" width="12" style="9" bestFit="1" customWidth="1"/>
    <col min="5387" max="5387" width="10.36328125" style="9" bestFit="1" customWidth="1"/>
    <col min="5388" max="5388" width="12.36328125" style="9" bestFit="1" customWidth="1"/>
    <col min="5389" max="5639" width="9.08984375" style="9"/>
    <col min="5640" max="5641" width="9.90625" style="9" bestFit="1" customWidth="1"/>
    <col min="5642" max="5642" width="12" style="9" bestFit="1" customWidth="1"/>
    <col min="5643" max="5643" width="10.36328125" style="9" bestFit="1" customWidth="1"/>
    <col min="5644" max="5644" width="12.36328125" style="9" bestFit="1" customWidth="1"/>
    <col min="5645" max="5895" width="9.08984375" style="9"/>
    <col min="5896" max="5897" width="9.90625" style="9" bestFit="1" customWidth="1"/>
    <col min="5898" max="5898" width="12" style="9" bestFit="1" customWidth="1"/>
    <col min="5899" max="5899" width="10.36328125" style="9" bestFit="1" customWidth="1"/>
    <col min="5900" max="5900" width="12.36328125" style="9" bestFit="1" customWidth="1"/>
    <col min="5901" max="6151" width="9.08984375" style="9"/>
    <col min="6152" max="6153" width="9.90625" style="9" bestFit="1" customWidth="1"/>
    <col min="6154" max="6154" width="12" style="9" bestFit="1" customWidth="1"/>
    <col min="6155" max="6155" width="10.36328125" style="9" bestFit="1" customWidth="1"/>
    <col min="6156" max="6156" width="12.36328125" style="9" bestFit="1" customWidth="1"/>
    <col min="6157" max="6407" width="9.08984375" style="9"/>
    <col min="6408" max="6409" width="9.90625" style="9" bestFit="1" customWidth="1"/>
    <col min="6410" max="6410" width="12" style="9" bestFit="1" customWidth="1"/>
    <col min="6411" max="6411" width="10.36328125" style="9" bestFit="1" customWidth="1"/>
    <col min="6412" max="6412" width="12.36328125" style="9" bestFit="1" customWidth="1"/>
    <col min="6413" max="6663" width="9.08984375" style="9"/>
    <col min="6664" max="6665" width="9.90625" style="9" bestFit="1" customWidth="1"/>
    <col min="6666" max="6666" width="12" style="9" bestFit="1" customWidth="1"/>
    <col min="6667" max="6667" width="10.36328125" style="9" bestFit="1" customWidth="1"/>
    <col min="6668" max="6668" width="12.36328125" style="9" bestFit="1" customWidth="1"/>
    <col min="6669" max="6919" width="9.08984375" style="9"/>
    <col min="6920" max="6921" width="9.90625" style="9" bestFit="1" customWidth="1"/>
    <col min="6922" max="6922" width="12" style="9" bestFit="1" customWidth="1"/>
    <col min="6923" max="6923" width="10.36328125" style="9" bestFit="1" customWidth="1"/>
    <col min="6924" max="6924" width="12.36328125" style="9" bestFit="1" customWidth="1"/>
    <col min="6925" max="7175" width="9.08984375" style="9"/>
    <col min="7176" max="7177" width="9.90625" style="9" bestFit="1" customWidth="1"/>
    <col min="7178" max="7178" width="12" style="9" bestFit="1" customWidth="1"/>
    <col min="7179" max="7179" width="10.36328125" style="9" bestFit="1" customWidth="1"/>
    <col min="7180" max="7180" width="12.36328125" style="9" bestFit="1" customWidth="1"/>
    <col min="7181" max="7431" width="9.08984375" style="9"/>
    <col min="7432" max="7433" width="9.90625" style="9" bestFit="1" customWidth="1"/>
    <col min="7434" max="7434" width="12" style="9" bestFit="1" customWidth="1"/>
    <col min="7435" max="7435" width="10.36328125" style="9" bestFit="1" customWidth="1"/>
    <col min="7436" max="7436" width="12.36328125" style="9" bestFit="1" customWidth="1"/>
    <col min="7437" max="7687" width="9.08984375" style="9"/>
    <col min="7688" max="7689" width="9.90625" style="9" bestFit="1" customWidth="1"/>
    <col min="7690" max="7690" width="12" style="9" bestFit="1" customWidth="1"/>
    <col min="7691" max="7691" width="10.36328125" style="9" bestFit="1" customWidth="1"/>
    <col min="7692" max="7692" width="12.36328125" style="9" bestFit="1" customWidth="1"/>
    <col min="7693" max="7943" width="9.08984375" style="9"/>
    <col min="7944" max="7945" width="9.90625" style="9" bestFit="1" customWidth="1"/>
    <col min="7946" max="7946" width="12" style="9" bestFit="1" customWidth="1"/>
    <col min="7947" max="7947" width="10.36328125" style="9" bestFit="1" customWidth="1"/>
    <col min="7948" max="7948" width="12.36328125" style="9" bestFit="1" customWidth="1"/>
    <col min="7949" max="8199" width="9.08984375" style="9"/>
    <col min="8200" max="8201" width="9.90625" style="9" bestFit="1" customWidth="1"/>
    <col min="8202" max="8202" width="12" style="9" bestFit="1" customWidth="1"/>
    <col min="8203" max="8203" width="10.36328125" style="9" bestFit="1" customWidth="1"/>
    <col min="8204" max="8204" width="12.36328125" style="9" bestFit="1" customWidth="1"/>
    <col min="8205" max="8455" width="9.08984375" style="9"/>
    <col min="8456" max="8457" width="9.90625" style="9" bestFit="1" customWidth="1"/>
    <col min="8458" max="8458" width="12" style="9" bestFit="1" customWidth="1"/>
    <col min="8459" max="8459" width="10.36328125" style="9" bestFit="1" customWidth="1"/>
    <col min="8460" max="8460" width="12.36328125" style="9" bestFit="1" customWidth="1"/>
    <col min="8461" max="8711" width="9.08984375" style="9"/>
    <col min="8712" max="8713" width="9.90625" style="9" bestFit="1" customWidth="1"/>
    <col min="8714" max="8714" width="12" style="9" bestFit="1" customWidth="1"/>
    <col min="8715" max="8715" width="10.36328125" style="9" bestFit="1" customWidth="1"/>
    <col min="8716" max="8716" width="12.36328125" style="9" bestFit="1" customWidth="1"/>
    <col min="8717" max="8967" width="9.08984375" style="9"/>
    <col min="8968" max="8969" width="9.90625" style="9" bestFit="1" customWidth="1"/>
    <col min="8970" max="8970" width="12" style="9" bestFit="1" customWidth="1"/>
    <col min="8971" max="8971" width="10.36328125" style="9" bestFit="1" customWidth="1"/>
    <col min="8972" max="8972" width="12.36328125" style="9" bestFit="1" customWidth="1"/>
    <col min="8973" max="9223" width="9.08984375" style="9"/>
    <col min="9224" max="9225" width="9.90625" style="9" bestFit="1" customWidth="1"/>
    <col min="9226" max="9226" width="12" style="9" bestFit="1" customWidth="1"/>
    <col min="9227" max="9227" width="10.36328125" style="9" bestFit="1" customWidth="1"/>
    <col min="9228" max="9228" width="12.36328125" style="9" bestFit="1" customWidth="1"/>
    <col min="9229" max="9479" width="9.08984375" style="9"/>
    <col min="9480" max="9481" width="9.90625" style="9" bestFit="1" customWidth="1"/>
    <col min="9482" max="9482" width="12" style="9" bestFit="1" customWidth="1"/>
    <col min="9483" max="9483" width="10.36328125" style="9" bestFit="1" customWidth="1"/>
    <col min="9484" max="9484" width="12.36328125" style="9" bestFit="1" customWidth="1"/>
    <col min="9485" max="9735" width="9.08984375" style="9"/>
    <col min="9736" max="9737" width="9.90625" style="9" bestFit="1" customWidth="1"/>
    <col min="9738" max="9738" width="12" style="9" bestFit="1" customWidth="1"/>
    <col min="9739" max="9739" width="10.36328125" style="9" bestFit="1" customWidth="1"/>
    <col min="9740" max="9740" width="12.36328125" style="9" bestFit="1" customWidth="1"/>
    <col min="9741" max="9991" width="9.08984375" style="9"/>
    <col min="9992" max="9993" width="9.90625" style="9" bestFit="1" customWidth="1"/>
    <col min="9994" max="9994" width="12" style="9" bestFit="1" customWidth="1"/>
    <col min="9995" max="9995" width="10.36328125" style="9" bestFit="1" customWidth="1"/>
    <col min="9996" max="9996" width="12.36328125" style="9" bestFit="1" customWidth="1"/>
    <col min="9997" max="10247" width="9.08984375" style="9"/>
    <col min="10248" max="10249" width="9.90625" style="9" bestFit="1" customWidth="1"/>
    <col min="10250" max="10250" width="12" style="9" bestFit="1" customWidth="1"/>
    <col min="10251" max="10251" width="10.36328125" style="9" bestFit="1" customWidth="1"/>
    <col min="10252" max="10252" width="12.36328125" style="9" bestFit="1" customWidth="1"/>
    <col min="10253" max="10503" width="9.08984375" style="9"/>
    <col min="10504" max="10505" width="9.90625" style="9" bestFit="1" customWidth="1"/>
    <col min="10506" max="10506" width="12" style="9" bestFit="1" customWidth="1"/>
    <col min="10507" max="10507" width="10.36328125" style="9" bestFit="1" customWidth="1"/>
    <col min="10508" max="10508" width="12.36328125" style="9" bestFit="1" customWidth="1"/>
    <col min="10509" max="10759" width="9.08984375" style="9"/>
    <col min="10760" max="10761" width="9.90625" style="9" bestFit="1" customWidth="1"/>
    <col min="10762" max="10762" width="12" style="9" bestFit="1" customWidth="1"/>
    <col min="10763" max="10763" width="10.36328125" style="9" bestFit="1" customWidth="1"/>
    <col min="10764" max="10764" width="12.36328125" style="9" bestFit="1" customWidth="1"/>
    <col min="10765" max="11015" width="9.08984375" style="9"/>
    <col min="11016" max="11017" width="9.90625" style="9" bestFit="1" customWidth="1"/>
    <col min="11018" max="11018" width="12" style="9" bestFit="1" customWidth="1"/>
    <col min="11019" max="11019" width="10.36328125" style="9" bestFit="1" customWidth="1"/>
    <col min="11020" max="11020" width="12.36328125" style="9" bestFit="1" customWidth="1"/>
    <col min="11021" max="11271" width="9.08984375" style="9"/>
    <col min="11272" max="11273" width="9.90625" style="9" bestFit="1" customWidth="1"/>
    <col min="11274" max="11274" width="12" style="9" bestFit="1" customWidth="1"/>
    <col min="11275" max="11275" width="10.36328125" style="9" bestFit="1" customWidth="1"/>
    <col min="11276" max="11276" width="12.36328125" style="9" bestFit="1" customWidth="1"/>
    <col min="11277" max="11527" width="9.08984375" style="9"/>
    <col min="11528" max="11529" width="9.90625" style="9" bestFit="1" customWidth="1"/>
    <col min="11530" max="11530" width="12" style="9" bestFit="1" customWidth="1"/>
    <col min="11531" max="11531" width="10.36328125" style="9" bestFit="1" customWidth="1"/>
    <col min="11532" max="11532" width="12.36328125" style="9" bestFit="1" customWidth="1"/>
    <col min="11533" max="11783" width="9.08984375" style="9"/>
    <col min="11784" max="11785" width="9.90625" style="9" bestFit="1" customWidth="1"/>
    <col min="11786" max="11786" width="12" style="9" bestFit="1" customWidth="1"/>
    <col min="11787" max="11787" width="10.36328125" style="9" bestFit="1" customWidth="1"/>
    <col min="11788" max="11788" width="12.36328125" style="9" bestFit="1" customWidth="1"/>
    <col min="11789" max="12039" width="9.08984375" style="9"/>
    <col min="12040" max="12041" width="9.90625" style="9" bestFit="1" customWidth="1"/>
    <col min="12042" max="12042" width="12" style="9" bestFit="1" customWidth="1"/>
    <col min="12043" max="12043" width="10.36328125" style="9" bestFit="1" customWidth="1"/>
    <col min="12044" max="12044" width="12.36328125" style="9" bestFit="1" customWidth="1"/>
    <col min="12045" max="12295" width="9.08984375" style="9"/>
    <col min="12296" max="12297" width="9.90625" style="9" bestFit="1" customWidth="1"/>
    <col min="12298" max="12298" width="12" style="9" bestFit="1" customWidth="1"/>
    <col min="12299" max="12299" width="10.36328125" style="9" bestFit="1" customWidth="1"/>
    <col min="12300" max="12300" width="12.36328125" style="9" bestFit="1" customWidth="1"/>
    <col min="12301" max="12551" width="9.08984375" style="9"/>
    <col min="12552" max="12553" width="9.90625" style="9" bestFit="1" customWidth="1"/>
    <col min="12554" max="12554" width="12" style="9" bestFit="1" customWidth="1"/>
    <col min="12555" max="12555" width="10.36328125" style="9" bestFit="1" customWidth="1"/>
    <col min="12556" max="12556" width="12.36328125" style="9" bestFit="1" customWidth="1"/>
    <col min="12557" max="12807" width="9.08984375" style="9"/>
    <col min="12808" max="12809" width="9.90625" style="9" bestFit="1" customWidth="1"/>
    <col min="12810" max="12810" width="12" style="9" bestFit="1" customWidth="1"/>
    <col min="12811" max="12811" width="10.36328125" style="9" bestFit="1" customWidth="1"/>
    <col min="12812" max="12812" width="12.36328125" style="9" bestFit="1" customWidth="1"/>
    <col min="12813" max="13063" width="9.08984375" style="9"/>
    <col min="13064" max="13065" width="9.90625" style="9" bestFit="1" customWidth="1"/>
    <col min="13066" max="13066" width="12" style="9" bestFit="1" customWidth="1"/>
    <col min="13067" max="13067" width="10.36328125" style="9" bestFit="1" customWidth="1"/>
    <col min="13068" max="13068" width="12.36328125" style="9" bestFit="1" customWidth="1"/>
    <col min="13069" max="13319" width="9.08984375" style="9"/>
    <col min="13320" max="13321" width="9.90625" style="9" bestFit="1" customWidth="1"/>
    <col min="13322" max="13322" width="12" style="9" bestFit="1" customWidth="1"/>
    <col min="13323" max="13323" width="10.36328125" style="9" bestFit="1" customWidth="1"/>
    <col min="13324" max="13324" width="12.36328125" style="9" bestFit="1" customWidth="1"/>
    <col min="13325" max="13575" width="9.08984375" style="9"/>
    <col min="13576" max="13577" width="9.90625" style="9" bestFit="1" customWidth="1"/>
    <col min="13578" max="13578" width="12" style="9" bestFit="1" customWidth="1"/>
    <col min="13579" max="13579" width="10.36328125" style="9" bestFit="1" customWidth="1"/>
    <col min="13580" max="13580" width="12.36328125" style="9" bestFit="1" customWidth="1"/>
    <col min="13581" max="13831" width="9.08984375" style="9"/>
    <col min="13832" max="13833" width="9.90625" style="9" bestFit="1" customWidth="1"/>
    <col min="13834" max="13834" width="12" style="9" bestFit="1" customWidth="1"/>
    <col min="13835" max="13835" width="10.36328125" style="9" bestFit="1" customWidth="1"/>
    <col min="13836" max="13836" width="12.36328125" style="9" bestFit="1" customWidth="1"/>
    <col min="13837" max="14087" width="9.08984375" style="9"/>
    <col min="14088" max="14089" width="9.90625" style="9" bestFit="1" customWidth="1"/>
    <col min="14090" max="14090" width="12" style="9" bestFit="1" customWidth="1"/>
    <col min="14091" max="14091" width="10.36328125" style="9" bestFit="1" customWidth="1"/>
    <col min="14092" max="14092" width="12.36328125" style="9" bestFit="1" customWidth="1"/>
    <col min="14093" max="14343" width="9.08984375" style="9"/>
    <col min="14344" max="14345" width="9.90625" style="9" bestFit="1" customWidth="1"/>
    <col min="14346" max="14346" width="12" style="9" bestFit="1" customWidth="1"/>
    <col min="14347" max="14347" width="10.36328125" style="9" bestFit="1" customWidth="1"/>
    <col min="14348" max="14348" width="12.36328125" style="9" bestFit="1" customWidth="1"/>
    <col min="14349" max="14599" width="9.08984375" style="9"/>
    <col min="14600" max="14601" width="9.90625" style="9" bestFit="1" customWidth="1"/>
    <col min="14602" max="14602" width="12" style="9" bestFit="1" customWidth="1"/>
    <col min="14603" max="14603" width="10.36328125" style="9" bestFit="1" customWidth="1"/>
    <col min="14604" max="14604" width="12.36328125" style="9" bestFit="1" customWidth="1"/>
    <col min="14605" max="14855" width="9.08984375" style="9"/>
    <col min="14856" max="14857" width="9.90625" style="9" bestFit="1" customWidth="1"/>
    <col min="14858" max="14858" width="12" style="9" bestFit="1" customWidth="1"/>
    <col min="14859" max="14859" width="10.36328125" style="9" bestFit="1" customWidth="1"/>
    <col min="14860" max="14860" width="12.36328125" style="9" bestFit="1" customWidth="1"/>
    <col min="14861" max="15111" width="9.08984375" style="9"/>
    <col min="15112" max="15113" width="9.90625" style="9" bestFit="1" customWidth="1"/>
    <col min="15114" max="15114" width="12" style="9" bestFit="1" customWidth="1"/>
    <col min="15115" max="15115" width="10.36328125" style="9" bestFit="1" customWidth="1"/>
    <col min="15116" max="15116" width="12.36328125" style="9" bestFit="1" customWidth="1"/>
    <col min="15117" max="15367" width="9.08984375" style="9"/>
    <col min="15368" max="15369" width="9.90625" style="9" bestFit="1" customWidth="1"/>
    <col min="15370" max="15370" width="12" style="9" bestFit="1" customWidth="1"/>
    <col min="15371" max="15371" width="10.36328125" style="9" bestFit="1" customWidth="1"/>
    <col min="15372" max="15372" width="12.36328125" style="9" bestFit="1" customWidth="1"/>
    <col min="15373" max="15623" width="9.08984375" style="9"/>
    <col min="15624" max="15625" width="9.90625" style="9" bestFit="1" customWidth="1"/>
    <col min="15626" max="15626" width="12" style="9" bestFit="1" customWidth="1"/>
    <col min="15627" max="15627" width="10.36328125" style="9" bestFit="1" customWidth="1"/>
    <col min="15628" max="15628" width="12.36328125" style="9" bestFit="1" customWidth="1"/>
    <col min="15629" max="15879" width="9.08984375" style="9"/>
    <col min="15880" max="15881" width="9.90625" style="9" bestFit="1" customWidth="1"/>
    <col min="15882" max="15882" width="12" style="9" bestFit="1" customWidth="1"/>
    <col min="15883" max="15883" width="10.36328125" style="9" bestFit="1" customWidth="1"/>
    <col min="15884" max="15884" width="12.36328125" style="9" bestFit="1" customWidth="1"/>
    <col min="15885" max="16135" width="9.08984375" style="9"/>
    <col min="16136" max="16137" width="9.90625" style="9" bestFit="1" customWidth="1"/>
    <col min="16138" max="16138" width="12" style="9" bestFit="1" customWidth="1"/>
    <col min="16139" max="16139" width="10.36328125" style="9" bestFit="1" customWidth="1"/>
    <col min="16140" max="16140" width="12.36328125" style="9" bestFit="1" customWidth="1"/>
    <col min="16141" max="16384" width="9.08984375" style="9"/>
  </cols>
  <sheetData>
    <row r="1" spans="1:9" ht="12.75" customHeight="1" x14ac:dyDescent="0.25">
      <c r="A1" s="247" t="s">
        <v>219</v>
      </c>
      <c r="B1" s="248"/>
      <c r="C1" s="248"/>
      <c r="D1" s="248"/>
      <c r="E1" s="248"/>
      <c r="F1" s="248"/>
      <c r="G1" s="248"/>
      <c r="H1" s="248"/>
      <c r="I1" s="248"/>
    </row>
    <row r="2" spans="1:9" ht="12.75" customHeight="1" x14ac:dyDescent="0.25">
      <c r="A2" s="249" t="s">
        <v>499</v>
      </c>
      <c r="B2" s="200"/>
      <c r="C2" s="200"/>
      <c r="D2" s="200"/>
      <c r="E2" s="200"/>
      <c r="F2" s="200"/>
      <c r="G2" s="200"/>
      <c r="H2" s="200"/>
      <c r="I2" s="200"/>
    </row>
    <row r="3" spans="1:9" x14ac:dyDescent="0.25">
      <c r="A3" s="270" t="s">
        <v>440</v>
      </c>
      <c r="B3" s="271"/>
      <c r="C3" s="271"/>
      <c r="D3" s="271"/>
      <c r="E3" s="271"/>
      <c r="F3" s="271"/>
      <c r="G3" s="271"/>
      <c r="H3" s="271"/>
      <c r="I3" s="271"/>
    </row>
    <row r="4" spans="1:9" x14ac:dyDescent="0.25">
      <c r="A4" s="250" t="s">
        <v>498</v>
      </c>
      <c r="B4" s="204"/>
      <c r="C4" s="204"/>
      <c r="D4" s="204"/>
      <c r="E4" s="204"/>
      <c r="F4" s="204"/>
      <c r="G4" s="204"/>
      <c r="H4" s="204"/>
      <c r="I4" s="205"/>
    </row>
    <row r="5" spans="1:9" ht="22" x14ac:dyDescent="0.25">
      <c r="A5" s="255" t="s">
        <v>2</v>
      </c>
      <c r="B5" s="209"/>
      <c r="C5" s="209"/>
      <c r="D5" s="209"/>
      <c r="E5" s="209"/>
      <c r="F5" s="209"/>
      <c r="G5" s="50" t="s">
        <v>103</v>
      </c>
      <c r="H5" s="32" t="s">
        <v>299</v>
      </c>
      <c r="I5" s="32" t="s">
        <v>278</v>
      </c>
    </row>
    <row r="6" spans="1:9" x14ac:dyDescent="0.25">
      <c r="A6" s="256">
        <v>1</v>
      </c>
      <c r="B6" s="209"/>
      <c r="C6" s="209"/>
      <c r="D6" s="209"/>
      <c r="E6" s="209"/>
      <c r="F6" s="209"/>
      <c r="G6" s="106">
        <v>2</v>
      </c>
      <c r="H6" s="32" t="s">
        <v>166</v>
      </c>
      <c r="I6" s="32" t="s">
        <v>167</v>
      </c>
    </row>
    <row r="7" spans="1:9" x14ac:dyDescent="0.25">
      <c r="A7" s="264" t="s">
        <v>168</v>
      </c>
      <c r="B7" s="265"/>
      <c r="C7" s="265"/>
      <c r="D7" s="265"/>
      <c r="E7" s="265"/>
      <c r="F7" s="265"/>
      <c r="G7" s="265"/>
      <c r="H7" s="265"/>
      <c r="I7" s="266"/>
    </row>
    <row r="8" spans="1:9" x14ac:dyDescent="0.25">
      <c r="A8" s="268" t="s">
        <v>220</v>
      </c>
      <c r="B8" s="268"/>
      <c r="C8" s="268"/>
      <c r="D8" s="268"/>
      <c r="E8" s="268"/>
      <c r="F8" s="268"/>
      <c r="G8" s="11">
        <v>1</v>
      </c>
      <c r="H8" s="107">
        <v>0</v>
      </c>
      <c r="I8" s="107">
        <v>0</v>
      </c>
    </row>
    <row r="9" spans="1:9" x14ac:dyDescent="0.25">
      <c r="A9" s="261" t="s">
        <v>221</v>
      </c>
      <c r="B9" s="261"/>
      <c r="C9" s="261"/>
      <c r="D9" s="261"/>
      <c r="E9" s="261"/>
      <c r="F9" s="261"/>
      <c r="G9" s="12">
        <v>2</v>
      </c>
      <c r="H9" s="108">
        <v>0</v>
      </c>
      <c r="I9" s="108">
        <v>0</v>
      </c>
    </row>
    <row r="10" spans="1:9" x14ac:dyDescent="0.25">
      <c r="A10" s="261" t="s">
        <v>222</v>
      </c>
      <c r="B10" s="261"/>
      <c r="C10" s="261"/>
      <c r="D10" s="261"/>
      <c r="E10" s="261"/>
      <c r="F10" s="261"/>
      <c r="G10" s="12">
        <v>3</v>
      </c>
      <c r="H10" s="108">
        <v>0</v>
      </c>
      <c r="I10" s="108">
        <v>0</v>
      </c>
    </row>
    <row r="11" spans="1:9" x14ac:dyDescent="0.25">
      <c r="A11" s="261" t="s">
        <v>223</v>
      </c>
      <c r="B11" s="261"/>
      <c r="C11" s="261"/>
      <c r="D11" s="261"/>
      <c r="E11" s="261"/>
      <c r="F11" s="261"/>
      <c r="G11" s="12">
        <v>4</v>
      </c>
      <c r="H11" s="108">
        <v>0</v>
      </c>
      <c r="I11" s="108">
        <v>0</v>
      </c>
    </row>
    <row r="12" spans="1:9" x14ac:dyDescent="0.25">
      <c r="A12" s="261" t="s">
        <v>379</v>
      </c>
      <c r="B12" s="261"/>
      <c r="C12" s="261"/>
      <c r="D12" s="261"/>
      <c r="E12" s="261"/>
      <c r="F12" s="261"/>
      <c r="G12" s="12">
        <v>5</v>
      </c>
      <c r="H12" s="108">
        <v>0</v>
      </c>
      <c r="I12" s="108">
        <v>0</v>
      </c>
    </row>
    <row r="13" spans="1:9" x14ac:dyDescent="0.25">
      <c r="A13" s="269" t="s">
        <v>380</v>
      </c>
      <c r="B13" s="269"/>
      <c r="C13" s="269"/>
      <c r="D13" s="269"/>
      <c r="E13" s="269"/>
      <c r="F13" s="269"/>
      <c r="G13" s="28">
        <v>6</v>
      </c>
      <c r="H13" s="109">
        <f>SUM(H8:H12)</f>
        <v>0</v>
      </c>
      <c r="I13" s="109">
        <f>SUM(I8:I12)</f>
        <v>0</v>
      </c>
    </row>
    <row r="14" spans="1:9" ht="12.75" customHeight="1" x14ac:dyDescent="0.25">
      <c r="A14" s="261" t="s">
        <v>381</v>
      </c>
      <c r="B14" s="261"/>
      <c r="C14" s="261"/>
      <c r="D14" s="261"/>
      <c r="E14" s="261"/>
      <c r="F14" s="261"/>
      <c r="G14" s="12">
        <v>7</v>
      </c>
      <c r="H14" s="108">
        <v>0</v>
      </c>
      <c r="I14" s="108">
        <v>0</v>
      </c>
    </row>
    <row r="15" spans="1:9" ht="12.75" customHeight="1" x14ac:dyDescent="0.25">
      <c r="A15" s="261" t="s">
        <v>382</v>
      </c>
      <c r="B15" s="261"/>
      <c r="C15" s="261"/>
      <c r="D15" s="261"/>
      <c r="E15" s="261"/>
      <c r="F15" s="261"/>
      <c r="G15" s="12">
        <v>8</v>
      </c>
      <c r="H15" s="108">
        <v>0</v>
      </c>
      <c r="I15" s="108">
        <v>0</v>
      </c>
    </row>
    <row r="16" spans="1:9" ht="12.75" customHeight="1" x14ac:dyDescent="0.25">
      <c r="A16" s="261" t="s">
        <v>383</v>
      </c>
      <c r="B16" s="261"/>
      <c r="C16" s="261"/>
      <c r="D16" s="261"/>
      <c r="E16" s="261"/>
      <c r="F16" s="261"/>
      <c r="G16" s="12">
        <v>9</v>
      </c>
      <c r="H16" s="108">
        <v>0</v>
      </c>
      <c r="I16" s="108">
        <v>0</v>
      </c>
    </row>
    <row r="17" spans="1:9" ht="12.75" customHeight="1" x14ac:dyDescent="0.25">
      <c r="A17" s="261" t="s">
        <v>384</v>
      </c>
      <c r="B17" s="261"/>
      <c r="C17" s="261"/>
      <c r="D17" s="261"/>
      <c r="E17" s="261"/>
      <c r="F17" s="261"/>
      <c r="G17" s="12">
        <v>10</v>
      </c>
      <c r="H17" s="108">
        <v>0</v>
      </c>
      <c r="I17" s="108">
        <v>0</v>
      </c>
    </row>
    <row r="18" spans="1:9" ht="12.75" customHeight="1" x14ac:dyDescent="0.25">
      <c r="A18" s="261" t="s">
        <v>385</v>
      </c>
      <c r="B18" s="261"/>
      <c r="C18" s="261"/>
      <c r="D18" s="261"/>
      <c r="E18" s="261"/>
      <c r="F18" s="261"/>
      <c r="G18" s="12">
        <v>11</v>
      </c>
      <c r="H18" s="108">
        <v>0</v>
      </c>
      <c r="I18" s="108">
        <v>0</v>
      </c>
    </row>
    <row r="19" spans="1:9" ht="12.75" customHeight="1" x14ac:dyDescent="0.25">
      <c r="A19" s="261" t="s">
        <v>386</v>
      </c>
      <c r="B19" s="261"/>
      <c r="C19" s="261"/>
      <c r="D19" s="261"/>
      <c r="E19" s="261"/>
      <c r="F19" s="261"/>
      <c r="G19" s="12">
        <v>12</v>
      </c>
      <c r="H19" s="108">
        <v>0</v>
      </c>
      <c r="I19" s="108">
        <v>0</v>
      </c>
    </row>
    <row r="20" spans="1:9" ht="26.25" customHeight="1" x14ac:dyDescent="0.25">
      <c r="A20" s="269" t="s">
        <v>387</v>
      </c>
      <c r="B20" s="269"/>
      <c r="C20" s="269"/>
      <c r="D20" s="269"/>
      <c r="E20" s="269"/>
      <c r="F20" s="269"/>
      <c r="G20" s="28">
        <v>13</v>
      </c>
      <c r="H20" s="109">
        <f>SUM(H14:H19)</f>
        <v>0</v>
      </c>
      <c r="I20" s="109">
        <f>SUM(I14:I19)</f>
        <v>0</v>
      </c>
    </row>
    <row r="21" spans="1:9" ht="27.65" customHeight="1" x14ac:dyDescent="0.25">
      <c r="A21" s="267" t="s">
        <v>388</v>
      </c>
      <c r="B21" s="267"/>
      <c r="C21" s="267"/>
      <c r="D21" s="267"/>
      <c r="E21" s="267"/>
      <c r="F21" s="267"/>
      <c r="G21" s="29">
        <v>14</v>
      </c>
      <c r="H21" s="110">
        <f>H13+H20</f>
        <v>0</v>
      </c>
      <c r="I21" s="110">
        <f>I13+I20</f>
        <v>0</v>
      </c>
    </row>
    <row r="22" spans="1:9" x14ac:dyDescent="0.25">
      <c r="A22" s="264" t="s">
        <v>188</v>
      </c>
      <c r="B22" s="265"/>
      <c r="C22" s="265"/>
      <c r="D22" s="265"/>
      <c r="E22" s="265"/>
      <c r="F22" s="265"/>
      <c r="G22" s="265"/>
      <c r="H22" s="265"/>
      <c r="I22" s="266"/>
    </row>
    <row r="23" spans="1:9" ht="26.4" customHeight="1" x14ac:dyDescent="0.25">
      <c r="A23" s="268" t="s">
        <v>224</v>
      </c>
      <c r="B23" s="268"/>
      <c r="C23" s="268"/>
      <c r="D23" s="268"/>
      <c r="E23" s="268"/>
      <c r="F23" s="268"/>
      <c r="G23" s="11">
        <v>15</v>
      </c>
      <c r="H23" s="107">
        <v>0</v>
      </c>
      <c r="I23" s="107">
        <v>0</v>
      </c>
    </row>
    <row r="24" spans="1:9" ht="12.75" customHeight="1" x14ac:dyDescent="0.25">
      <c r="A24" s="261" t="s">
        <v>225</v>
      </c>
      <c r="B24" s="261"/>
      <c r="C24" s="261"/>
      <c r="D24" s="261"/>
      <c r="E24" s="261"/>
      <c r="F24" s="261"/>
      <c r="G24" s="11">
        <v>16</v>
      </c>
      <c r="H24" s="108">
        <v>0</v>
      </c>
      <c r="I24" s="108">
        <v>0</v>
      </c>
    </row>
    <row r="25" spans="1:9" ht="12.75" customHeight="1" x14ac:dyDescent="0.25">
      <c r="A25" s="261" t="s">
        <v>226</v>
      </c>
      <c r="B25" s="261"/>
      <c r="C25" s="261"/>
      <c r="D25" s="261"/>
      <c r="E25" s="261"/>
      <c r="F25" s="261"/>
      <c r="G25" s="11">
        <v>17</v>
      </c>
      <c r="H25" s="108">
        <v>0</v>
      </c>
      <c r="I25" s="108">
        <v>0</v>
      </c>
    </row>
    <row r="26" spans="1:9" ht="12.75" customHeight="1" x14ac:dyDescent="0.25">
      <c r="A26" s="261" t="s">
        <v>227</v>
      </c>
      <c r="B26" s="261"/>
      <c r="C26" s="261"/>
      <c r="D26" s="261"/>
      <c r="E26" s="261"/>
      <c r="F26" s="261"/>
      <c r="G26" s="11">
        <v>18</v>
      </c>
      <c r="H26" s="108">
        <v>0</v>
      </c>
      <c r="I26" s="108">
        <v>0</v>
      </c>
    </row>
    <row r="27" spans="1:9" ht="12.75" customHeight="1" x14ac:dyDescent="0.25">
      <c r="A27" s="261" t="s">
        <v>228</v>
      </c>
      <c r="B27" s="261"/>
      <c r="C27" s="261"/>
      <c r="D27" s="261"/>
      <c r="E27" s="261"/>
      <c r="F27" s="261"/>
      <c r="G27" s="11">
        <v>19</v>
      </c>
      <c r="H27" s="108">
        <v>0</v>
      </c>
      <c r="I27" s="108">
        <v>0</v>
      </c>
    </row>
    <row r="28" spans="1:9" ht="12.75" customHeight="1" x14ac:dyDescent="0.25">
      <c r="A28" s="261" t="s">
        <v>229</v>
      </c>
      <c r="B28" s="261"/>
      <c r="C28" s="261"/>
      <c r="D28" s="261"/>
      <c r="E28" s="261"/>
      <c r="F28" s="261"/>
      <c r="G28" s="11">
        <v>20</v>
      </c>
      <c r="H28" s="108">
        <v>0</v>
      </c>
      <c r="I28" s="108">
        <v>0</v>
      </c>
    </row>
    <row r="29" spans="1:9" ht="24" customHeight="1" x14ac:dyDescent="0.25">
      <c r="A29" s="262" t="s">
        <v>389</v>
      </c>
      <c r="B29" s="262"/>
      <c r="C29" s="262"/>
      <c r="D29" s="262"/>
      <c r="E29" s="262"/>
      <c r="F29" s="262"/>
      <c r="G29" s="28">
        <v>21</v>
      </c>
      <c r="H29" s="111">
        <f>SUM(H23:H28)</f>
        <v>0</v>
      </c>
      <c r="I29" s="111">
        <f>SUM(I23:I28)</f>
        <v>0</v>
      </c>
    </row>
    <row r="30" spans="1:9" ht="27" customHeight="1" x14ac:dyDescent="0.25">
      <c r="A30" s="261" t="s">
        <v>230</v>
      </c>
      <c r="B30" s="261"/>
      <c r="C30" s="261"/>
      <c r="D30" s="261"/>
      <c r="E30" s="261"/>
      <c r="F30" s="261"/>
      <c r="G30" s="12">
        <v>22</v>
      </c>
      <c r="H30" s="108">
        <v>0</v>
      </c>
      <c r="I30" s="108">
        <v>0</v>
      </c>
    </row>
    <row r="31" spans="1:9" ht="12.75" customHeight="1" x14ac:dyDescent="0.25">
      <c r="A31" s="261" t="s">
        <v>231</v>
      </c>
      <c r="B31" s="261"/>
      <c r="C31" s="261"/>
      <c r="D31" s="261"/>
      <c r="E31" s="261"/>
      <c r="F31" s="261"/>
      <c r="G31" s="12">
        <v>23</v>
      </c>
      <c r="H31" s="108">
        <v>0</v>
      </c>
      <c r="I31" s="108">
        <v>0</v>
      </c>
    </row>
    <row r="32" spans="1:9" ht="12.75" customHeight="1" x14ac:dyDescent="0.25">
      <c r="A32" s="261" t="s">
        <v>390</v>
      </c>
      <c r="B32" s="261"/>
      <c r="C32" s="261"/>
      <c r="D32" s="261"/>
      <c r="E32" s="261"/>
      <c r="F32" s="261"/>
      <c r="G32" s="12">
        <v>24</v>
      </c>
      <c r="H32" s="108">
        <v>0</v>
      </c>
      <c r="I32" s="108">
        <v>0</v>
      </c>
    </row>
    <row r="33" spans="1:9" ht="12.75" customHeight="1" x14ac:dyDescent="0.25">
      <c r="A33" s="261" t="s">
        <v>232</v>
      </c>
      <c r="B33" s="261"/>
      <c r="C33" s="261"/>
      <c r="D33" s="261"/>
      <c r="E33" s="261"/>
      <c r="F33" s="261"/>
      <c r="G33" s="12">
        <v>25</v>
      </c>
      <c r="H33" s="108">
        <v>0</v>
      </c>
      <c r="I33" s="108">
        <v>0</v>
      </c>
    </row>
    <row r="34" spans="1:9" ht="12.75" customHeight="1" x14ac:dyDescent="0.25">
      <c r="A34" s="261" t="s">
        <v>233</v>
      </c>
      <c r="B34" s="261"/>
      <c r="C34" s="261"/>
      <c r="D34" s="261"/>
      <c r="E34" s="261"/>
      <c r="F34" s="261"/>
      <c r="G34" s="12">
        <v>26</v>
      </c>
      <c r="H34" s="108">
        <v>0</v>
      </c>
      <c r="I34" s="108">
        <v>0</v>
      </c>
    </row>
    <row r="35" spans="1:9" ht="26" customHeight="1" x14ac:dyDescent="0.25">
      <c r="A35" s="262" t="s">
        <v>391</v>
      </c>
      <c r="B35" s="262"/>
      <c r="C35" s="262"/>
      <c r="D35" s="262"/>
      <c r="E35" s="262"/>
      <c r="F35" s="262"/>
      <c r="G35" s="28">
        <v>27</v>
      </c>
      <c r="H35" s="111">
        <f>SUM(H30:H34)</f>
        <v>0</v>
      </c>
      <c r="I35" s="111">
        <f>SUM(I30:I34)</f>
        <v>0</v>
      </c>
    </row>
    <row r="36" spans="1:9" ht="28.25" customHeight="1" x14ac:dyDescent="0.25">
      <c r="A36" s="267" t="s">
        <v>392</v>
      </c>
      <c r="B36" s="267"/>
      <c r="C36" s="267"/>
      <c r="D36" s="267"/>
      <c r="E36" s="267"/>
      <c r="F36" s="267"/>
      <c r="G36" s="29">
        <v>28</v>
      </c>
      <c r="H36" s="112">
        <f>H29+H35</f>
        <v>0</v>
      </c>
      <c r="I36" s="112">
        <f>I29+I35</f>
        <v>0</v>
      </c>
    </row>
    <row r="37" spans="1:9" x14ac:dyDescent="0.25">
      <c r="A37" s="264" t="s">
        <v>203</v>
      </c>
      <c r="B37" s="265"/>
      <c r="C37" s="265"/>
      <c r="D37" s="265"/>
      <c r="E37" s="265"/>
      <c r="F37" s="265"/>
      <c r="G37" s="265">
        <v>0</v>
      </c>
      <c r="H37" s="265"/>
      <c r="I37" s="266"/>
    </row>
    <row r="38" spans="1:9" ht="12.75" customHeight="1" x14ac:dyDescent="0.25">
      <c r="A38" s="263" t="s">
        <v>234</v>
      </c>
      <c r="B38" s="263"/>
      <c r="C38" s="263"/>
      <c r="D38" s="263"/>
      <c r="E38" s="263"/>
      <c r="F38" s="263"/>
      <c r="G38" s="11">
        <v>29</v>
      </c>
      <c r="H38" s="107">
        <v>0</v>
      </c>
      <c r="I38" s="107">
        <v>0</v>
      </c>
    </row>
    <row r="39" spans="1:9" ht="25.25" customHeight="1" x14ac:dyDescent="0.25">
      <c r="A39" s="260" t="s">
        <v>235</v>
      </c>
      <c r="B39" s="260"/>
      <c r="C39" s="260"/>
      <c r="D39" s="260"/>
      <c r="E39" s="260"/>
      <c r="F39" s="260"/>
      <c r="G39" s="12">
        <v>30</v>
      </c>
      <c r="H39" s="108">
        <v>0</v>
      </c>
      <c r="I39" s="108">
        <v>0</v>
      </c>
    </row>
    <row r="40" spans="1:9" ht="12.75" customHeight="1" x14ac:dyDescent="0.25">
      <c r="A40" s="260" t="s">
        <v>236</v>
      </c>
      <c r="B40" s="260"/>
      <c r="C40" s="260"/>
      <c r="D40" s="260"/>
      <c r="E40" s="260"/>
      <c r="F40" s="260"/>
      <c r="G40" s="12">
        <v>31</v>
      </c>
      <c r="H40" s="108">
        <v>0</v>
      </c>
      <c r="I40" s="108">
        <v>0</v>
      </c>
    </row>
    <row r="41" spans="1:9" ht="12.75" customHeight="1" x14ac:dyDescent="0.25">
      <c r="A41" s="260" t="s">
        <v>237</v>
      </c>
      <c r="B41" s="260"/>
      <c r="C41" s="260"/>
      <c r="D41" s="260"/>
      <c r="E41" s="260"/>
      <c r="F41" s="260"/>
      <c r="G41" s="12">
        <v>32</v>
      </c>
      <c r="H41" s="108">
        <v>0</v>
      </c>
      <c r="I41" s="108">
        <v>0</v>
      </c>
    </row>
    <row r="42" spans="1:9" ht="26" customHeight="1" x14ac:dyDescent="0.25">
      <c r="A42" s="262" t="s">
        <v>393</v>
      </c>
      <c r="B42" s="262"/>
      <c r="C42" s="262"/>
      <c r="D42" s="262"/>
      <c r="E42" s="262"/>
      <c r="F42" s="262"/>
      <c r="G42" s="28">
        <v>33</v>
      </c>
      <c r="H42" s="111">
        <f>H41+H40+H39+H38</f>
        <v>0</v>
      </c>
      <c r="I42" s="111">
        <f>I41+I40+I39+I38</f>
        <v>0</v>
      </c>
    </row>
    <row r="43" spans="1:9" ht="24.65" customHeight="1" x14ac:dyDescent="0.25">
      <c r="A43" s="260" t="s">
        <v>238</v>
      </c>
      <c r="B43" s="260"/>
      <c r="C43" s="260"/>
      <c r="D43" s="260"/>
      <c r="E43" s="260"/>
      <c r="F43" s="260"/>
      <c r="G43" s="12">
        <v>34</v>
      </c>
      <c r="H43" s="108">
        <v>0</v>
      </c>
      <c r="I43" s="108">
        <v>0</v>
      </c>
    </row>
    <row r="44" spans="1:9" ht="12.75" customHeight="1" x14ac:dyDescent="0.25">
      <c r="A44" s="260" t="s">
        <v>239</v>
      </c>
      <c r="B44" s="260"/>
      <c r="C44" s="260"/>
      <c r="D44" s="260"/>
      <c r="E44" s="260"/>
      <c r="F44" s="260"/>
      <c r="G44" s="12">
        <v>35</v>
      </c>
      <c r="H44" s="108">
        <v>0</v>
      </c>
      <c r="I44" s="108">
        <v>0</v>
      </c>
    </row>
    <row r="45" spans="1:9" ht="12.75" customHeight="1" x14ac:dyDescent="0.25">
      <c r="A45" s="260" t="s">
        <v>240</v>
      </c>
      <c r="B45" s="260"/>
      <c r="C45" s="260"/>
      <c r="D45" s="260"/>
      <c r="E45" s="260"/>
      <c r="F45" s="260"/>
      <c r="G45" s="12">
        <v>36</v>
      </c>
      <c r="H45" s="108">
        <v>0</v>
      </c>
      <c r="I45" s="108">
        <v>0</v>
      </c>
    </row>
    <row r="46" spans="1:9" ht="21" customHeight="1" x14ac:dyDescent="0.25">
      <c r="A46" s="260" t="s">
        <v>241</v>
      </c>
      <c r="B46" s="260"/>
      <c r="C46" s="260"/>
      <c r="D46" s="260"/>
      <c r="E46" s="260"/>
      <c r="F46" s="260"/>
      <c r="G46" s="12">
        <v>37</v>
      </c>
      <c r="H46" s="108">
        <v>0</v>
      </c>
      <c r="I46" s="108">
        <v>0</v>
      </c>
    </row>
    <row r="47" spans="1:9" ht="12.75" customHeight="1" x14ac:dyDescent="0.25">
      <c r="A47" s="260" t="s">
        <v>242</v>
      </c>
      <c r="B47" s="260"/>
      <c r="C47" s="260"/>
      <c r="D47" s="260"/>
      <c r="E47" s="260"/>
      <c r="F47" s="260"/>
      <c r="G47" s="12">
        <v>38</v>
      </c>
      <c r="H47" s="108">
        <v>0</v>
      </c>
      <c r="I47" s="108">
        <v>0</v>
      </c>
    </row>
    <row r="48" spans="1:9" ht="23" customHeight="1" x14ac:dyDescent="0.25">
      <c r="A48" s="262" t="s">
        <v>394</v>
      </c>
      <c r="B48" s="262"/>
      <c r="C48" s="262"/>
      <c r="D48" s="262"/>
      <c r="E48" s="262"/>
      <c r="F48" s="262"/>
      <c r="G48" s="28">
        <v>39</v>
      </c>
      <c r="H48" s="111">
        <f>H47+H46+H45+H44+H43</f>
        <v>0</v>
      </c>
      <c r="I48" s="111">
        <f>I47+I46+I45+I44+I43</f>
        <v>0</v>
      </c>
    </row>
    <row r="49" spans="1:9" ht="26" customHeight="1" x14ac:dyDescent="0.25">
      <c r="A49" s="273" t="s">
        <v>426</v>
      </c>
      <c r="B49" s="273"/>
      <c r="C49" s="273"/>
      <c r="D49" s="273"/>
      <c r="E49" s="273"/>
      <c r="F49" s="273"/>
      <c r="G49" s="28">
        <v>40</v>
      </c>
      <c r="H49" s="111">
        <f>H48+H42</f>
        <v>0</v>
      </c>
      <c r="I49" s="111">
        <f>I48+I42</f>
        <v>0</v>
      </c>
    </row>
    <row r="50" spans="1:9" ht="12.75" customHeight="1" x14ac:dyDescent="0.25">
      <c r="A50" s="261" t="s">
        <v>243</v>
      </c>
      <c r="B50" s="261"/>
      <c r="C50" s="261"/>
      <c r="D50" s="261"/>
      <c r="E50" s="261"/>
      <c r="F50" s="261"/>
      <c r="G50" s="12">
        <v>41</v>
      </c>
      <c r="H50" s="108">
        <v>0</v>
      </c>
      <c r="I50" s="108">
        <v>0</v>
      </c>
    </row>
    <row r="51" spans="1:9" ht="26" customHeight="1" x14ac:dyDescent="0.25">
      <c r="A51" s="273" t="s">
        <v>395</v>
      </c>
      <c r="B51" s="273"/>
      <c r="C51" s="273"/>
      <c r="D51" s="273"/>
      <c r="E51" s="273"/>
      <c r="F51" s="273"/>
      <c r="G51" s="28">
        <v>42</v>
      </c>
      <c r="H51" s="111">
        <f>H21+H36+H49+H50</f>
        <v>0</v>
      </c>
      <c r="I51" s="111">
        <f>I21+I36+I49+I50</f>
        <v>0</v>
      </c>
    </row>
    <row r="52" spans="1:9" ht="12.75" customHeight="1" x14ac:dyDescent="0.25">
      <c r="A52" s="274" t="s">
        <v>217</v>
      </c>
      <c r="B52" s="274"/>
      <c r="C52" s="274"/>
      <c r="D52" s="274"/>
      <c r="E52" s="274"/>
      <c r="F52" s="274"/>
      <c r="G52" s="12">
        <v>43</v>
      </c>
      <c r="H52" s="108">
        <v>0</v>
      </c>
      <c r="I52" s="108">
        <v>0</v>
      </c>
    </row>
    <row r="53" spans="1:9" ht="32" customHeight="1" x14ac:dyDescent="0.25">
      <c r="A53" s="272" t="s">
        <v>396</v>
      </c>
      <c r="B53" s="272"/>
      <c r="C53" s="272"/>
      <c r="D53" s="272"/>
      <c r="E53" s="272"/>
      <c r="F53" s="272"/>
      <c r="G53" s="30">
        <v>44</v>
      </c>
      <c r="H53" s="113">
        <f>H52+H51</f>
        <v>0</v>
      </c>
      <c r="I53" s="113">
        <f>I52+I51</f>
        <v>0</v>
      </c>
    </row>
  </sheetData>
  <sheetProtection algorithmName="SHA-512" hashValue="7I3nhDjegS3g6hbw/WZItq0AJJ7QFGpHuy/TNqlKExJWHLUYQsXdPS/cpvpGURg4M7AzqjrRkWKIvBs/f32RNg==" saltValue="aigwLOCjskVwpN9R0h5NDA=="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3">
    <dataValidation type="whole" operator="greaterThanOrEqual" allowBlank="1" showInputMessage="1" showErrorMessage="1" errorTitle="Pogrešan unos" error="Mogu se unijeti samo cjelobrojne pozitivne vrijednosti."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Pogrešan unos" error="Mogu se unijeti samo cjelobrojne vrijednosti."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Pogrešan unos" error="Mogu se unijeti samo cjelobrojne pozitivne vrijednosti."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Z63"/>
  <sheetViews>
    <sheetView showGridLines="0" view="pageBreakPreview" zoomScaleNormal="100" zoomScaleSheetLayoutView="100" workbookViewId="0">
      <selection sqref="A1:J1"/>
    </sheetView>
  </sheetViews>
  <sheetFormatPr defaultRowHeight="12.5" x14ac:dyDescent="0.25"/>
  <cols>
    <col min="1" max="4" width="9.08984375" style="1"/>
    <col min="5" max="5" width="10.08984375" style="1" bestFit="1" customWidth="1"/>
    <col min="6" max="6" width="9.08984375" style="1"/>
    <col min="7" max="7" width="12.453125" style="1" customWidth="1"/>
    <col min="8" max="26" width="13.453125" style="16" customWidth="1"/>
    <col min="27" max="27" width="13.453125" style="1" customWidth="1"/>
    <col min="28" max="262" width="9.08984375" style="1"/>
    <col min="263" max="263" width="10.08984375" style="1" bestFit="1" customWidth="1"/>
    <col min="264" max="267" width="9.08984375" style="1"/>
    <col min="268" max="269" width="9.90625" style="1" bestFit="1" customWidth="1"/>
    <col min="270" max="518" width="9.08984375" style="1"/>
    <col min="519" max="519" width="10.08984375" style="1" bestFit="1" customWidth="1"/>
    <col min="520" max="523" width="9.08984375" style="1"/>
    <col min="524" max="525" width="9.90625" style="1" bestFit="1" customWidth="1"/>
    <col min="526" max="774" width="9.08984375" style="1"/>
    <col min="775" max="775" width="10.08984375" style="1" bestFit="1" customWidth="1"/>
    <col min="776" max="779" width="9.08984375" style="1"/>
    <col min="780" max="781" width="9.90625" style="1" bestFit="1" customWidth="1"/>
    <col min="782" max="1030" width="9.08984375" style="1"/>
    <col min="1031" max="1031" width="10.08984375" style="1" bestFit="1" customWidth="1"/>
    <col min="1032" max="1035" width="9.08984375" style="1"/>
    <col min="1036" max="1037" width="9.90625" style="1" bestFit="1" customWidth="1"/>
    <col min="1038" max="1286" width="9.08984375" style="1"/>
    <col min="1287" max="1287" width="10.08984375" style="1" bestFit="1" customWidth="1"/>
    <col min="1288" max="1291" width="9.08984375" style="1"/>
    <col min="1292" max="1293" width="9.90625" style="1" bestFit="1" customWidth="1"/>
    <col min="1294" max="1542" width="9.08984375" style="1"/>
    <col min="1543" max="1543" width="10.08984375" style="1" bestFit="1" customWidth="1"/>
    <col min="1544" max="1547" width="9.08984375" style="1"/>
    <col min="1548" max="1549" width="9.90625" style="1" bestFit="1" customWidth="1"/>
    <col min="1550" max="1798" width="9.08984375" style="1"/>
    <col min="1799" max="1799" width="10.08984375" style="1" bestFit="1" customWidth="1"/>
    <col min="1800" max="1803" width="9.08984375" style="1"/>
    <col min="1804" max="1805" width="9.90625" style="1" bestFit="1" customWidth="1"/>
    <col min="1806" max="2054" width="9.08984375" style="1"/>
    <col min="2055" max="2055" width="10.08984375" style="1" bestFit="1" customWidth="1"/>
    <col min="2056" max="2059" width="9.08984375" style="1"/>
    <col min="2060" max="2061" width="9.90625" style="1" bestFit="1" customWidth="1"/>
    <col min="2062" max="2310" width="9.08984375" style="1"/>
    <col min="2311" max="2311" width="10.08984375" style="1" bestFit="1" customWidth="1"/>
    <col min="2312" max="2315" width="9.08984375" style="1"/>
    <col min="2316" max="2317" width="9.90625" style="1" bestFit="1" customWidth="1"/>
    <col min="2318" max="2566" width="9.08984375" style="1"/>
    <col min="2567" max="2567" width="10.08984375" style="1" bestFit="1" customWidth="1"/>
    <col min="2568" max="2571" width="9.08984375" style="1"/>
    <col min="2572" max="2573" width="9.90625" style="1" bestFit="1" customWidth="1"/>
    <col min="2574" max="2822" width="9.08984375" style="1"/>
    <col min="2823" max="2823" width="10.08984375" style="1" bestFit="1" customWidth="1"/>
    <col min="2824" max="2827" width="9.08984375" style="1"/>
    <col min="2828" max="2829" width="9.90625" style="1" bestFit="1" customWidth="1"/>
    <col min="2830" max="3078" width="9.08984375" style="1"/>
    <col min="3079" max="3079" width="10.08984375" style="1" bestFit="1" customWidth="1"/>
    <col min="3080" max="3083" width="9.08984375" style="1"/>
    <col min="3084" max="3085" width="9.90625" style="1" bestFit="1" customWidth="1"/>
    <col min="3086" max="3334" width="9.08984375" style="1"/>
    <col min="3335" max="3335" width="10.08984375" style="1" bestFit="1" customWidth="1"/>
    <col min="3336" max="3339" width="9.08984375" style="1"/>
    <col min="3340" max="3341" width="9.90625" style="1" bestFit="1" customWidth="1"/>
    <col min="3342" max="3590" width="9.08984375" style="1"/>
    <col min="3591" max="3591" width="10.08984375" style="1" bestFit="1" customWidth="1"/>
    <col min="3592" max="3595" width="9.08984375" style="1"/>
    <col min="3596" max="3597" width="9.90625" style="1" bestFit="1" customWidth="1"/>
    <col min="3598" max="3846" width="9.08984375" style="1"/>
    <col min="3847" max="3847" width="10.08984375" style="1" bestFit="1" customWidth="1"/>
    <col min="3848" max="3851" width="9.08984375" style="1"/>
    <col min="3852" max="3853" width="9.90625" style="1" bestFit="1" customWidth="1"/>
    <col min="3854" max="4102" width="9.08984375" style="1"/>
    <col min="4103" max="4103" width="10.08984375" style="1" bestFit="1" customWidth="1"/>
    <col min="4104" max="4107" width="9.08984375" style="1"/>
    <col min="4108" max="4109" width="9.90625" style="1" bestFit="1" customWidth="1"/>
    <col min="4110" max="4358" width="9.08984375" style="1"/>
    <col min="4359" max="4359" width="10.08984375" style="1" bestFit="1" customWidth="1"/>
    <col min="4360" max="4363" width="9.08984375" style="1"/>
    <col min="4364" max="4365" width="9.90625" style="1" bestFit="1" customWidth="1"/>
    <col min="4366" max="4614" width="9.08984375" style="1"/>
    <col min="4615" max="4615" width="10.08984375" style="1" bestFit="1" customWidth="1"/>
    <col min="4616" max="4619" width="9.08984375" style="1"/>
    <col min="4620" max="4621" width="9.90625" style="1" bestFit="1" customWidth="1"/>
    <col min="4622" max="4870" width="9.08984375" style="1"/>
    <col min="4871" max="4871" width="10.08984375" style="1" bestFit="1" customWidth="1"/>
    <col min="4872" max="4875" width="9.08984375" style="1"/>
    <col min="4876" max="4877" width="9.90625" style="1" bestFit="1" customWidth="1"/>
    <col min="4878" max="5126" width="9.08984375" style="1"/>
    <col min="5127" max="5127" width="10.08984375" style="1" bestFit="1" customWidth="1"/>
    <col min="5128" max="5131" width="9.08984375" style="1"/>
    <col min="5132" max="5133" width="9.90625" style="1" bestFit="1" customWidth="1"/>
    <col min="5134" max="5382" width="9.08984375" style="1"/>
    <col min="5383" max="5383" width="10.08984375" style="1" bestFit="1" customWidth="1"/>
    <col min="5384" max="5387" width="9.08984375" style="1"/>
    <col min="5388" max="5389" width="9.90625" style="1" bestFit="1" customWidth="1"/>
    <col min="5390" max="5638" width="9.08984375" style="1"/>
    <col min="5639" max="5639" width="10.08984375" style="1" bestFit="1" customWidth="1"/>
    <col min="5640" max="5643" width="9.08984375" style="1"/>
    <col min="5644" max="5645" width="9.90625" style="1" bestFit="1" customWidth="1"/>
    <col min="5646" max="5894" width="9.08984375" style="1"/>
    <col min="5895" max="5895" width="10.08984375" style="1" bestFit="1" customWidth="1"/>
    <col min="5896" max="5899" width="9.08984375" style="1"/>
    <col min="5900" max="5901" width="9.90625" style="1" bestFit="1" customWidth="1"/>
    <col min="5902" max="6150" width="9.08984375" style="1"/>
    <col min="6151" max="6151" width="10.08984375" style="1" bestFit="1" customWidth="1"/>
    <col min="6152" max="6155" width="9.08984375" style="1"/>
    <col min="6156" max="6157" width="9.90625" style="1" bestFit="1" customWidth="1"/>
    <col min="6158" max="6406" width="9.08984375" style="1"/>
    <col min="6407" max="6407" width="10.08984375" style="1" bestFit="1" customWidth="1"/>
    <col min="6408" max="6411" width="9.08984375" style="1"/>
    <col min="6412" max="6413" width="9.90625" style="1" bestFit="1" customWidth="1"/>
    <col min="6414" max="6662" width="9.08984375" style="1"/>
    <col min="6663" max="6663" width="10.08984375" style="1" bestFit="1" customWidth="1"/>
    <col min="6664" max="6667" width="9.08984375" style="1"/>
    <col min="6668" max="6669" width="9.90625" style="1" bestFit="1" customWidth="1"/>
    <col min="6670" max="6918" width="9.08984375" style="1"/>
    <col min="6919" max="6919" width="10.08984375" style="1" bestFit="1" customWidth="1"/>
    <col min="6920" max="6923" width="9.08984375" style="1"/>
    <col min="6924" max="6925" width="9.90625" style="1" bestFit="1" customWidth="1"/>
    <col min="6926" max="7174" width="9.08984375" style="1"/>
    <col min="7175" max="7175" width="10.08984375" style="1" bestFit="1" customWidth="1"/>
    <col min="7176" max="7179" width="9.08984375" style="1"/>
    <col min="7180" max="7181" width="9.90625" style="1" bestFit="1" customWidth="1"/>
    <col min="7182" max="7430" width="9.08984375" style="1"/>
    <col min="7431" max="7431" width="10.08984375" style="1" bestFit="1" customWidth="1"/>
    <col min="7432" max="7435" width="9.08984375" style="1"/>
    <col min="7436" max="7437" width="9.90625" style="1" bestFit="1" customWidth="1"/>
    <col min="7438" max="7686" width="9.08984375" style="1"/>
    <col min="7687" max="7687" width="10.08984375" style="1" bestFit="1" customWidth="1"/>
    <col min="7688" max="7691" width="9.08984375" style="1"/>
    <col min="7692" max="7693" width="9.90625" style="1" bestFit="1" customWidth="1"/>
    <col min="7694" max="7942" width="9.08984375" style="1"/>
    <col min="7943" max="7943" width="10.08984375" style="1" bestFit="1" customWidth="1"/>
    <col min="7944" max="7947" width="9.08984375" style="1"/>
    <col min="7948" max="7949" width="9.90625" style="1" bestFit="1" customWidth="1"/>
    <col min="7950" max="8198" width="9.08984375" style="1"/>
    <col min="8199" max="8199" width="10.08984375" style="1" bestFit="1" customWidth="1"/>
    <col min="8200" max="8203" width="9.08984375" style="1"/>
    <col min="8204" max="8205" width="9.90625" style="1" bestFit="1" customWidth="1"/>
    <col min="8206" max="8454" width="9.08984375" style="1"/>
    <col min="8455" max="8455" width="10.08984375" style="1" bestFit="1" customWidth="1"/>
    <col min="8456" max="8459" width="9.08984375" style="1"/>
    <col min="8460" max="8461" width="9.90625" style="1" bestFit="1" customWidth="1"/>
    <col min="8462" max="8710" width="9.08984375" style="1"/>
    <col min="8711" max="8711" width="10.08984375" style="1" bestFit="1" customWidth="1"/>
    <col min="8712" max="8715" width="9.08984375" style="1"/>
    <col min="8716" max="8717" width="9.90625" style="1" bestFit="1" customWidth="1"/>
    <col min="8718" max="8966" width="9.08984375" style="1"/>
    <col min="8967" max="8967" width="10.08984375" style="1" bestFit="1" customWidth="1"/>
    <col min="8968" max="8971" width="9.08984375" style="1"/>
    <col min="8972" max="8973" width="9.90625" style="1" bestFit="1" customWidth="1"/>
    <col min="8974" max="9222" width="9.08984375" style="1"/>
    <col min="9223" max="9223" width="10.08984375" style="1" bestFit="1" customWidth="1"/>
    <col min="9224" max="9227" width="9.08984375" style="1"/>
    <col min="9228" max="9229" width="9.90625" style="1" bestFit="1" customWidth="1"/>
    <col min="9230" max="9478" width="9.08984375" style="1"/>
    <col min="9479" max="9479" width="10.08984375" style="1" bestFit="1" customWidth="1"/>
    <col min="9480" max="9483" width="9.08984375" style="1"/>
    <col min="9484" max="9485" width="9.90625" style="1" bestFit="1" customWidth="1"/>
    <col min="9486" max="9734" width="9.08984375" style="1"/>
    <col min="9735" max="9735" width="10.08984375" style="1" bestFit="1" customWidth="1"/>
    <col min="9736" max="9739" width="9.08984375" style="1"/>
    <col min="9740" max="9741" width="9.90625" style="1" bestFit="1" customWidth="1"/>
    <col min="9742" max="9990" width="9.08984375" style="1"/>
    <col min="9991" max="9991" width="10.08984375" style="1" bestFit="1" customWidth="1"/>
    <col min="9992" max="9995" width="9.08984375" style="1"/>
    <col min="9996" max="9997" width="9.90625" style="1" bestFit="1" customWidth="1"/>
    <col min="9998" max="10246" width="9.08984375" style="1"/>
    <col min="10247" max="10247" width="10.08984375" style="1" bestFit="1" customWidth="1"/>
    <col min="10248" max="10251" width="9.08984375" style="1"/>
    <col min="10252" max="10253" width="9.90625" style="1" bestFit="1" customWidth="1"/>
    <col min="10254" max="10502" width="9.08984375" style="1"/>
    <col min="10503" max="10503" width="10.08984375" style="1" bestFit="1" customWidth="1"/>
    <col min="10504" max="10507" width="9.08984375" style="1"/>
    <col min="10508" max="10509" width="9.90625" style="1" bestFit="1" customWidth="1"/>
    <col min="10510" max="10758" width="9.08984375" style="1"/>
    <col min="10759" max="10759" width="10.08984375" style="1" bestFit="1" customWidth="1"/>
    <col min="10760" max="10763" width="9.08984375" style="1"/>
    <col min="10764" max="10765" width="9.90625" style="1" bestFit="1" customWidth="1"/>
    <col min="10766" max="11014" width="9.08984375" style="1"/>
    <col min="11015" max="11015" width="10.08984375" style="1" bestFit="1" customWidth="1"/>
    <col min="11016" max="11019" width="9.08984375" style="1"/>
    <col min="11020" max="11021" width="9.90625" style="1" bestFit="1" customWidth="1"/>
    <col min="11022" max="11270" width="9.08984375" style="1"/>
    <col min="11271" max="11271" width="10.08984375" style="1" bestFit="1" customWidth="1"/>
    <col min="11272" max="11275" width="9.08984375" style="1"/>
    <col min="11276" max="11277" width="9.90625" style="1" bestFit="1" customWidth="1"/>
    <col min="11278" max="11526" width="9.08984375" style="1"/>
    <col min="11527" max="11527" width="10.08984375" style="1" bestFit="1" customWidth="1"/>
    <col min="11528" max="11531" width="9.08984375" style="1"/>
    <col min="11532" max="11533" width="9.90625" style="1" bestFit="1" customWidth="1"/>
    <col min="11534" max="11782" width="9.08984375" style="1"/>
    <col min="11783" max="11783" width="10.08984375" style="1" bestFit="1" customWidth="1"/>
    <col min="11784" max="11787" width="9.08984375" style="1"/>
    <col min="11788" max="11789" width="9.90625" style="1" bestFit="1" customWidth="1"/>
    <col min="11790" max="12038" width="9.08984375" style="1"/>
    <col min="12039" max="12039" width="10.08984375" style="1" bestFit="1" customWidth="1"/>
    <col min="12040" max="12043" width="9.08984375" style="1"/>
    <col min="12044" max="12045" width="9.90625" style="1" bestFit="1" customWidth="1"/>
    <col min="12046" max="12294" width="9.08984375" style="1"/>
    <col min="12295" max="12295" width="10.08984375" style="1" bestFit="1" customWidth="1"/>
    <col min="12296" max="12299" width="9.08984375" style="1"/>
    <col min="12300" max="12301" width="9.90625" style="1" bestFit="1" customWidth="1"/>
    <col min="12302" max="12550" width="9.08984375" style="1"/>
    <col min="12551" max="12551" width="10.08984375" style="1" bestFit="1" customWidth="1"/>
    <col min="12552" max="12555" width="9.08984375" style="1"/>
    <col min="12556" max="12557" width="9.90625" style="1" bestFit="1" customWidth="1"/>
    <col min="12558" max="12806" width="9.08984375" style="1"/>
    <col min="12807" max="12807" width="10.08984375" style="1" bestFit="1" customWidth="1"/>
    <col min="12808" max="12811" width="9.08984375" style="1"/>
    <col min="12812" max="12813" width="9.90625" style="1" bestFit="1" customWidth="1"/>
    <col min="12814" max="13062" width="9.08984375" style="1"/>
    <col min="13063" max="13063" width="10.08984375" style="1" bestFit="1" customWidth="1"/>
    <col min="13064" max="13067" width="9.08984375" style="1"/>
    <col min="13068" max="13069" width="9.90625" style="1" bestFit="1" customWidth="1"/>
    <col min="13070" max="13318" width="9.08984375" style="1"/>
    <col min="13319" max="13319" width="10.08984375" style="1" bestFit="1" customWidth="1"/>
    <col min="13320" max="13323" width="9.08984375" style="1"/>
    <col min="13324" max="13325" width="9.90625" style="1" bestFit="1" customWidth="1"/>
    <col min="13326" max="13574" width="9.08984375" style="1"/>
    <col min="13575" max="13575" width="10.08984375" style="1" bestFit="1" customWidth="1"/>
    <col min="13576" max="13579" width="9.08984375" style="1"/>
    <col min="13580" max="13581" width="9.90625" style="1" bestFit="1" customWidth="1"/>
    <col min="13582" max="13830" width="9.08984375" style="1"/>
    <col min="13831" max="13831" width="10.08984375" style="1" bestFit="1" customWidth="1"/>
    <col min="13832" max="13835" width="9.08984375" style="1"/>
    <col min="13836" max="13837" width="9.90625" style="1" bestFit="1" customWidth="1"/>
    <col min="13838" max="14086" width="9.08984375" style="1"/>
    <col min="14087" max="14087" width="10.08984375" style="1" bestFit="1" customWidth="1"/>
    <col min="14088" max="14091" width="9.08984375" style="1"/>
    <col min="14092" max="14093" width="9.90625" style="1" bestFit="1" customWidth="1"/>
    <col min="14094" max="14342" width="9.08984375" style="1"/>
    <col min="14343" max="14343" width="10.08984375" style="1" bestFit="1" customWidth="1"/>
    <col min="14344" max="14347" width="9.08984375" style="1"/>
    <col min="14348" max="14349" width="9.90625" style="1" bestFit="1" customWidth="1"/>
    <col min="14350" max="14598" width="9.08984375" style="1"/>
    <col min="14599" max="14599" width="10.08984375" style="1" bestFit="1" customWidth="1"/>
    <col min="14600" max="14603" width="9.08984375" style="1"/>
    <col min="14604" max="14605" width="9.90625" style="1" bestFit="1" customWidth="1"/>
    <col min="14606" max="14854" width="9.08984375" style="1"/>
    <col min="14855" max="14855" width="10.08984375" style="1" bestFit="1" customWidth="1"/>
    <col min="14856" max="14859" width="9.08984375" style="1"/>
    <col min="14860" max="14861" width="9.90625" style="1" bestFit="1" customWidth="1"/>
    <col min="14862" max="15110" width="9.08984375" style="1"/>
    <col min="15111" max="15111" width="10.08984375" style="1" bestFit="1" customWidth="1"/>
    <col min="15112" max="15115" width="9.08984375" style="1"/>
    <col min="15116" max="15117" width="9.90625" style="1" bestFit="1" customWidth="1"/>
    <col min="15118" max="15366" width="9.08984375" style="1"/>
    <col min="15367" max="15367" width="10.08984375" style="1" bestFit="1" customWidth="1"/>
    <col min="15368" max="15371" width="9.08984375" style="1"/>
    <col min="15372" max="15373" width="9.90625" style="1" bestFit="1" customWidth="1"/>
    <col min="15374" max="15622" width="9.08984375" style="1"/>
    <col min="15623" max="15623" width="10.08984375" style="1" bestFit="1" customWidth="1"/>
    <col min="15624" max="15627" width="9.08984375" style="1"/>
    <col min="15628" max="15629" width="9.90625" style="1" bestFit="1" customWidth="1"/>
    <col min="15630" max="15878" width="9.08984375" style="1"/>
    <col min="15879" max="15879" width="10.08984375" style="1" bestFit="1" customWidth="1"/>
    <col min="15880" max="15883" width="9.08984375" style="1"/>
    <col min="15884" max="15885" width="9.90625" style="1" bestFit="1" customWidth="1"/>
    <col min="15886" max="16134" width="9.08984375" style="1"/>
    <col min="16135" max="16135" width="10.08984375" style="1" bestFit="1" customWidth="1"/>
    <col min="16136" max="16139" width="9.08984375" style="1"/>
    <col min="16140" max="16141" width="9.90625" style="1" bestFit="1" customWidth="1"/>
    <col min="16142" max="16384" width="9.08984375" style="1"/>
  </cols>
  <sheetData>
    <row r="1" spans="1:26" x14ac:dyDescent="0.25">
      <c r="A1" s="275" t="s">
        <v>244</v>
      </c>
      <c r="B1" s="276"/>
      <c r="C1" s="276"/>
      <c r="D1" s="276"/>
      <c r="E1" s="276"/>
      <c r="F1" s="276"/>
      <c r="G1" s="276"/>
      <c r="H1" s="276"/>
      <c r="I1" s="276"/>
      <c r="J1" s="276"/>
      <c r="K1" s="15"/>
    </row>
    <row r="2" spans="1:26" ht="15.5" x14ac:dyDescent="0.25">
      <c r="A2" s="2"/>
      <c r="B2" s="3"/>
      <c r="C2" s="277" t="s">
        <v>245</v>
      </c>
      <c r="D2" s="277"/>
      <c r="E2" s="5">
        <v>46023</v>
      </c>
      <c r="F2" s="4" t="s">
        <v>0</v>
      </c>
      <c r="G2" s="5">
        <v>46112</v>
      </c>
      <c r="H2" s="17"/>
      <c r="I2" s="17"/>
      <c r="J2" s="17"/>
      <c r="K2" s="18"/>
      <c r="Y2" s="19" t="s">
        <v>441</v>
      </c>
    </row>
    <row r="3" spans="1:26" ht="13.5" customHeight="1" x14ac:dyDescent="0.25">
      <c r="A3" s="280" t="s">
        <v>246</v>
      </c>
      <c r="B3" s="281"/>
      <c r="C3" s="281"/>
      <c r="D3" s="281"/>
      <c r="E3" s="281"/>
      <c r="F3" s="281"/>
      <c r="G3" s="280" t="s">
        <v>3</v>
      </c>
      <c r="H3" s="283" t="s">
        <v>247</v>
      </c>
      <c r="I3" s="283"/>
      <c r="J3" s="283"/>
      <c r="K3" s="283"/>
      <c r="L3" s="283"/>
      <c r="M3" s="283"/>
      <c r="N3" s="283"/>
      <c r="O3" s="283"/>
      <c r="P3" s="283"/>
      <c r="Q3" s="283"/>
      <c r="R3" s="283"/>
      <c r="S3" s="283"/>
      <c r="T3" s="283"/>
      <c r="U3" s="283"/>
      <c r="V3" s="283"/>
      <c r="W3" s="283"/>
      <c r="X3" s="283"/>
      <c r="Y3" s="283" t="s">
        <v>248</v>
      </c>
      <c r="Z3" s="283" t="s">
        <v>249</v>
      </c>
    </row>
    <row r="4" spans="1:26" ht="73.5" x14ac:dyDescent="0.25">
      <c r="A4" s="281"/>
      <c r="B4" s="281"/>
      <c r="C4" s="281"/>
      <c r="D4" s="281"/>
      <c r="E4" s="281"/>
      <c r="F4" s="281"/>
      <c r="G4" s="282"/>
      <c r="H4" s="114" t="s">
        <v>250</v>
      </c>
      <c r="I4" s="114" t="s">
        <v>251</v>
      </c>
      <c r="J4" s="114" t="s">
        <v>252</v>
      </c>
      <c r="K4" s="114" t="s">
        <v>253</v>
      </c>
      <c r="L4" s="114" t="s">
        <v>254</v>
      </c>
      <c r="M4" s="114" t="s">
        <v>255</v>
      </c>
      <c r="N4" s="114" t="s">
        <v>256</v>
      </c>
      <c r="O4" s="114" t="s">
        <v>257</v>
      </c>
      <c r="P4" s="115" t="s">
        <v>397</v>
      </c>
      <c r="Q4" s="114" t="s">
        <v>258</v>
      </c>
      <c r="R4" s="114" t="s">
        <v>259</v>
      </c>
      <c r="S4" s="115" t="s">
        <v>398</v>
      </c>
      <c r="T4" s="115" t="s">
        <v>399</v>
      </c>
      <c r="U4" s="115" t="s">
        <v>429</v>
      </c>
      <c r="V4" s="114" t="s">
        <v>260</v>
      </c>
      <c r="W4" s="114" t="s">
        <v>261</v>
      </c>
      <c r="X4" s="114" t="s">
        <v>262</v>
      </c>
      <c r="Y4" s="284"/>
      <c r="Z4" s="284"/>
    </row>
    <row r="5" spans="1:26" ht="21" x14ac:dyDescent="0.25">
      <c r="A5" s="285">
        <v>1</v>
      </c>
      <c r="B5" s="285"/>
      <c r="C5" s="285"/>
      <c r="D5" s="285"/>
      <c r="E5" s="285"/>
      <c r="F5" s="285"/>
      <c r="G5" s="116">
        <v>2</v>
      </c>
      <c r="H5" s="114" t="s">
        <v>166</v>
      </c>
      <c r="I5" s="117" t="s">
        <v>167</v>
      </c>
      <c r="J5" s="114" t="s">
        <v>281</v>
      </c>
      <c r="K5" s="117" t="s">
        <v>282</v>
      </c>
      <c r="L5" s="114" t="s">
        <v>283</v>
      </c>
      <c r="M5" s="117" t="s">
        <v>284</v>
      </c>
      <c r="N5" s="114" t="s">
        <v>285</v>
      </c>
      <c r="O5" s="117" t="s">
        <v>286</v>
      </c>
      <c r="P5" s="114" t="s">
        <v>287</v>
      </c>
      <c r="Q5" s="117" t="s">
        <v>288</v>
      </c>
      <c r="R5" s="114" t="s">
        <v>289</v>
      </c>
      <c r="S5" s="114" t="s">
        <v>290</v>
      </c>
      <c r="T5" s="114" t="s">
        <v>291</v>
      </c>
      <c r="U5" s="114">
        <v>16</v>
      </c>
      <c r="V5" s="114">
        <v>17</v>
      </c>
      <c r="W5" s="114">
        <v>18</v>
      </c>
      <c r="X5" s="114" t="s">
        <v>430</v>
      </c>
      <c r="Y5" s="114">
        <v>20</v>
      </c>
      <c r="Z5" s="117" t="s">
        <v>431</v>
      </c>
    </row>
    <row r="6" spans="1:26" x14ac:dyDescent="0.25">
      <c r="A6" s="286" t="s">
        <v>263</v>
      </c>
      <c r="B6" s="286"/>
      <c r="C6" s="286"/>
      <c r="D6" s="286"/>
      <c r="E6" s="286"/>
      <c r="F6" s="286"/>
      <c r="G6" s="286"/>
      <c r="H6" s="286"/>
      <c r="I6" s="286"/>
      <c r="J6" s="286"/>
      <c r="K6" s="286"/>
      <c r="L6" s="286"/>
      <c r="M6" s="286"/>
      <c r="N6" s="287"/>
      <c r="O6" s="287"/>
      <c r="P6" s="287"/>
      <c r="Q6" s="287"/>
      <c r="R6" s="287"/>
      <c r="S6" s="287"/>
      <c r="T6" s="287"/>
      <c r="U6" s="287"/>
      <c r="V6" s="287"/>
      <c r="W6" s="287"/>
      <c r="X6" s="287"/>
      <c r="Y6" s="287"/>
      <c r="Z6" s="288"/>
    </row>
    <row r="7" spans="1:26" x14ac:dyDescent="0.25">
      <c r="A7" s="289" t="s">
        <v>296</v>
      </c>
      <c r="B7" s="289"/>
      <c r="C7" s="289"/>
      <c r="D7" s="289"/>
      <c r="E7" s="289"/>
      <c r="F7" s="289"/>
      <c r="G7" s="118">
        <v>1</v>
      </c>
      <c r="H7" s="122">
        <v>106697600</v>
      </c>
      <c r="I7" s="122">
        <v>28978963</v>
      </c>
      <c r="J7" s="122">
        <v>0</v>
      </c>
      <c r="K7" s="122">
        <v>0</v>
      </c>
      <c r="L7" s="122">
        <v>4346567</v>
      </c>
      <c r="M7" s="122">
        <v>0</v>
      </c>
      <c r="N7" s="122">
        <v>13078283</v>
      </c>
      <c r="O7" s="122">
        <v>0</v>
      </c>
      <c r="P7" s="122">
        <v>0</v>
      </c>
      <c r="Q7" s="122">
        <v>3432254</v>
      </c>
      <c r="R7" s="122">
        <v>0</v>
      </c>
      <c r="S7" s="122">
        <v>0</v>
      </c>
      <c r="T7" s="122">
        <v>-10602552</v>
      </c>
      <c r="U7" s="122">
        <v>0</v>
      </c>
      <c r="V7" s="122">
        <v>297168663</v>
      </c>
      <c r="W7" s="122">
        <v>26451491</v>
      </c>
      <c r="X7" s="124">
        <f>H7+I7+J7+K7-L7+M7+N7+O7+P7+Q7+R7+V7+W7+S7+T7+U7</f>
        <v>460858135</v>
      </c>
      <c r="Y7" s="122">
        <v>1161621</v>
      </c>
      <c r="Z7" s="124">
        <f>X7+Y7</f>
        <v>462019756</v>
      </c>
    </row>
    <row r="8" spans="1:26" x14ac:dyDescent="0.25">
      <c r="A8" s="278" t="s">
        <v>264</v>
      </c>
      <c r="B8" s="278"/>
      <c r="C8" s="278"/>
      <c r="D8" s="278"/>
      <c r="E8" s="278"/>
      <c r="F8" s="278"/>
      <c r="G8" s="118">
        <v>2</v>
      </c>
      <c r="H8" s="122">
        <v>0</v>
      </c>
      <c r="I8" s="122">
        <v>0</v>
      </c>
      <c r="J8" s="122">
        <v>0</v>
      </c>
      <c r="K8" s="122">
        <v>0</v>
      </c>
      <c r="L8" s="122">
        <v>0</v>
      </c>
      <c r="M8" s="122">
        <v>0</v>
      </c>
      <c r="N8" s="122">
        <v>0</v>
      </c>
      <c r="O8" s="122">
        <v>0</v>
      </c>
      <c r="P8" s="122">
        <v>0</v>
      </c>
      <c r="Q8" s="122">
        <v>0</v>
      </c>
      <c r="R8" s="122">
        <v>0</v>
      </c>
      <c r="S8" s="122">
        <v>0</v>
      </c>
      <c r="T8" s="122">
        <v>0</v>
      </c>
      <c r="U8" s="122">
        <v>0</v>
      </c>
      <c r="V8" s="122">
        <v>0</v>
      </c>
      <c r="W8" s="122">
        <v>0</v>
      </c>
      <c r="X8" s="124">
        <f t="shared" ref="X8:X9" si="0">H8+I8+J8+K8-L8+M8+N8+O8+P8+Q8+R8+V8+W8+S8+T8+U8</f>
        <v>0</v>
      </c>
      <c r="Y8" s="122">
        <v>0</v>
      </c>
      <c r="Z8" s="124">
        <f t="shared" ref="Z8:Z9" si="1">X8+Y8</f>
        <v>0</v>
      </c>
    </row>
    <row r="9" spans="1:26" x14ac:dyDescent="0.25">
      <c r="A9" s="278" t="s">
        <v>265</v>
      </c>
      <c r="B9" s="278"/>
      <c r="C9" s="278"/>
      <c r="D9" s="278"/>
      <c r="E9" s="278"/>
      <c r="F9" s="278"/>
      <c r="G9" s="118">
        <v>3</v>
      </c>
      <c r="H9" s="122">
        <v>0</v>
      </c>
      <c r="I9" s="122">
        <v>0</v>
      </c>
      <c r="J9" s="122">
        <v>0</v>
      </c>
      <c r="K9" s="122">
        <v>0</v>
      </c>
      <c r="L9" s="122">
        <v>0</v>
      </c>
      <c r="M9" s="122">
        <v>0</v>
      </c>
      <c r="N9" s="122">
        <v>0</v>
      </c>
      <c r="O9" s="122">
        <v>0</v>
      </c>
      <c r="P9" s="122">
        <v>0</v>
      </c>
      <c r="Q9" s="122">
        <v>0</v>
      </c>
      <c r="R9" s="122">
        <v>0</v>
      </c>
      <c r="S9" s="122">
        <v>0</v>
      </c>
      <c r="T9" s="122">
        <v>0</v>
      </c>
      <c r="U9" s="122">
        <v>0</v>
      </c>
      <c r="V9" s="122">
        <v>0</v>
      </c>
      <c r="W9" s="122">
        <v>0</v>
      </c>
      <c r="X9" s="124">
        <f t="shared" si="0"/>
        <v>0</v>
      </c>
      <c r="Y9" s="122">
        <v>0</v>
      </c>
      <c r="Z9" s="124">
        <f t="shared" si="1"/>
        <v>0</v>
      </c>
    </row>
    <row r="10" spans="1:26" ht="24" customHeight="1" x14ac:dyDescent="0.25">
      <c r="A10" s="279" t="s">
        <v>297</v>
      </c>
      <c r="B10" s="279"/>
      <c r="C10" s="279"/>
      <c r="D10" s="279"/>
      <c r="E10" s="279"/>
      <c r="F10" s="279"/>
      <c r="G10" s="119">
        <v>4</v>
      </c>
      <c r="H10" s="124">
        <f>H7+H8+H9</f>
        <v>106697600</v>
      </c>
      <c r="I10" s="124">
        <f t="shared" ref="I10:Z10" si="2">I7+I8+I9</f>
        <v>28978963</v>
      </c>
      <c r="J10" s="124">
        <f t="shared" si="2"/>
        <v>0</v>
      </c>
      <c r="K10" s="124">
        <f>K7+K8+K9</f>
        <v>0</v>
      </c>
      <c r="L10" s="124">
        <f t="shared" si="2"/>
        <v>4346567</v>
      </c>
      <c r="M10" s="124">
        <f t="shared" si="2"/>
        <v>0</v>
      </c>
      <c r="N10" s="124">
        <f t="shared" si="2"/>
        <v>13078283</v>
      </c>
      <c r="O10" s="124">
        <f t="shared" si="2"/>
        <v>0</v>
      </c>
      <c r="P10" s="124">
        <f t="shared" si="2"/>
        <v>0</v>
      </c>
      <c r="Q10" s="124">
        <f t="shared" si="2"/>
        <v>3432254</v>
      </c>
      <c r="R10" s="124">
        <f t="shared" si="2"/>
        <v>0</v>
      </c>
      <c r="S10" s="124">
        <f t="shared" si="2"/>
        <v>0</v>
      </c>
      <c r="T10" s="124">
        <f>T7+T8+T9</f>
        <v>-10602552</v>
      </c>
      <c r="U10" s="124">
        <f>U7+U8+U9</f>
        <v>0</v>
      </c>
      <c r="V10" s="124">
        <f>V7+V8+V9</f>
        <v>297168663</v>
      </c>
      <c r="W10" s="124">
        <f>W7+W8+W9</f>
        <v>26451491</v>
      </c>
      <c r="X10" s="124">
        <f>X7+X8+X9</f>
        <v>460858135</v>
      </c>
      <c r="Y10" s="124">
        <f t="shared" si="2"/>
        <v>1161621</v>
      </c>
      <c r="Z10" s="124">
        <f t="shared" si="2"/>
        <v>462019756</v>
      </c>
    </row>
    <row r="11" spans="1:26" x14ac:dyDescent="0.25">
      <c r="A11" s="278" t="s">
        <v>266</v>
      </c>
      <c r="B11" s="278"/>
      <c r="C11" s="278"/>
      <c r="D11" s="278"/>
      <c r="E11" s="278"/>
      <c r="F11" s="278"/>
      <c r="G11" s="118">
        <v>5</v>
      </c>
      <c r="H11" s="120">
        <v>0</v>
      </c>
      <c r="I11" s="120">
        <v>0</v>
      </c>
      <c r="J11" s="120">
        <v>0</v>
      </c>
      <c r="K11" s="120">
        <v>0</v>
      </c>
      <c r="L11" s="120">
        <v>0</v>
      </c>
      <c r="M11" s="120">
        <v>0</v>
      </c>
      <c r="N11" s="120">
        <v>0</v>
      </c>
      <c r="O11" s="120">
        <v>0</v>
      </c>
      <c r="P11" s="120">
        <v>0</v>
      </c>
      <c r="Q11" s="120">
        <v>0</v>
      </c>
      <c r="R11" s="120">
        <v>0</v>
      </c>
      <c r="S11" s="120">
        <v>0</v>
      </c>
      <c r="T11" s="120">
        <v>0</v>
      </c>
      <c r="U11" s="121">
        <v>0</v>
      </c>
      <c r="V11" s="120">
        <v>0</v>
      </c>
      <c r="W11" s="121">
        <v>6073998</v>
      </c>
      <c r="X11" s="124">
        <f>H11+I11+J11+K11-L11+M11+N11+O11+P11+Q11+R11+V11+W11+S11+T11+U11</f>
        <v>6073998</v>
      </c>
      <c r="Y11" s="122">
        <v>11900</v>
      </c>
      <c r="Z11" s="124">
        <f t="shared" ref="Z11:Z29" si="3">X11+Y11</f>
        <v>6085898</v>
      </c>
    </row>
    <row r="12" spans="1:26" x14ac:dyDescent="0.25">
      <c r="A12" s="278" t="s">
        <v>267</v>
      </c>
      <c r="B12" s="278"/>
      <c r="C12" s="278"/>
      <c r="D12" s="278"/>
      <c r="E12" s="278"/>
      <c r="F12" s="278"/>
      <c r="G12" s="118">
        <v>6</v>
      </c>
      <c r="H12" s="120">
        <v>0</v>
      </c>
      <c r="I12" s="120">
        <v>0</v>
      </c>
      <c r="J12" s="120">
        <v>0</v>
      </c>
      <c r="K12" s="120">
        <v>0</v>
      </c>
      <c r="L12" s="120">
        <v>0</v>
      </c>
      <c r="M12" s="120">
        <v>0</v>
      </c>
      <c r="N12" s="121">
        <v>0</v>
      </c>
      <c r="O12" s="120">
        <v>0</v>
      </c>
      <c r="P12" s="120">
        <v>0</v>
      </c>
      <c r="Q12" s="120">
        <v>0</v>
      </c>
      <c r="R12" s="120">
        <v>0</v>
      </c>
      <c r="S12" s="120">
        <v>0</v>
      </c>
      <c r="T12" s="121">
        <v>405944</v>
      </c>
      <c r="U12" s="121">
        <v>0</v>
      </c>
      <c r="V12" s="120">
        <v>0</v>
      </c>
      <c r="W12" s="120">
        <v>0</v>
      </c>
      <c r="X12" s="124">
        <f t="shared" ref="X12:X29" si="4">H12+I12+J12+K12-L12+M12+N12+O12+P12+Q12+R12+V12+W12+S12+T12+U12</f>
        <v>405944</v>
      </c>
      <c r="Y12" s="122">
        <v>-10802</v>
      </c>
      <c r="Z12" s="124">
        <f t="shared" si="3"/>
        <v>395142</v>
      </c>
    </row>
    <row r="13" spans="1:26" ht="26.25" customHeight="1" x14ac:dyDescent="0.25">
      <c r="A13" s="278" t="s">
        <v>268</v>
      </c>
      <c r="B13" s="278"/>
      <c r="C13" s="278"/>
      <c r="D13" s="278"/>
      <c r="E13" s="278"/>
      <c r="F13" s="278"/>
      <c r="G13" s="118">
        <v>7</v>
      </c>
      <c r="H13" s="120">
        <v>0</v>
      </c>
      <c r="I13" s="120">
        <v>0</v>
      </c>
      <c r="J13" s="120">
        <v>0</v>
      </c>
      <c r="K13" s="120">
        <v>0</v>
      </c>
      <c r="L13" s="120">
        <v>0</v>
      </c>
      <c r="M13" s="120">
        <v>0</v>
      </c>
      <c r="N13" s="120">
        <v>0</v>
      </c>
      <c r="O13" s="121">
        <v>0</v>
      </c>
      <c r="P13" s="120">
        <v>0</v>
      </c>
      <c r="Q13" s="120">
        <v>0</v>
      </c>
      <c r="R13" s="120">
        <v>0</v>
      </c>
      <c r="S13" s="120">
        <v>0</v>
      </c>
      <c r="T13" s="120">
        <v>0</v>
      </c>
      <c r="U13" s="121">
        <v>0</v>
      </c>
      <c r="V13" s="121">
        <v>0</v>
      </c>
      <c r="W13" s="121">
        <v>0</v>
      </c>
      <c r="X13" s="124">
        <f t="shared" si="4"/>
        <v>0</v>
      </c>
      <c r="Y13" s="122">
        <v>0</v>
      </c>
      <c r="Z13" s="124">
        <f t="shared" si="3"/>
        <v>0</v>
      </c>
    </row>
    <row r="14" spans="1:26" ht="39" customHeight="1" x14ac:dyDescent="0.25">
      <c r="A14" s="278" t="s">
        <v>400</v>
      </c>
      <c r="B14" s="278"/>
      <c r="C14" s="278"/>
      <c r="D14" s="278"/>
      <c r="E14" s="278"/>
      <c r="F14" s="278"/>
      <c r="G14" s="118">
        <v>8</v>
      </c>
      <c r="H14" s="120">
        <v>0</v>
      </c>
      <c r="I14" s="120">
        <v>0</v>
      </c>
      <c r="J14" s="120">
        <v>0</v>
      </c>
      <c r="K14" s="120">
        <v>0</v>
      </c>
      <c r="L14" s="120">
        <v>0</v>
      </c>
      <c r="M14" s="120">
        <v>0</v>
      </c>
      <c r="N14" s="120">
        <v>0</v>
      </c>
      <c r="O14" s="120">
        <v>0</v>
      </c>
      <c r="P14" s="121">
        <v>0</v>
      </c>
      <c r="Q14" s="120">
        <v>0</v>
      </c>
      <c r="R14" s="120">
        <v>0</v>
      </c>
      <c r="S14" s="120">
        <v>0</v>
      </c>
      <c r="T14" s="120">
        <v>0</v>
      </c>
      <c r="U14" s="121">
        <v>0</v>
      </c>
      <c r="V14" s="121">
        <v>0</v>
      </c>
      <c r="W14" s="121">
        <v>0</v>
      </c>
      <c r="X14" s="124">
        <f t="shared" si="4"/>
        <v>0</v>
      </c>
      <c r="Y14" s="122">
        <v>0</v>
      </c>
      <c r="Z14" s="124">
        <f t="shared" si="3"/>
        <v>0</v>
      </c>
    </row>
    <row r="15" spans="1:26" x14ac:dyDescent="0.25">
      <c r="A15" s="278" t="s">
        <v>269</v>
      </c>
      <c r="B15" s="278"/>
      <c r="C15" s="278"/>
      <c r="D15" s="278"/>
      <c r="E15" s="278"/>
      <c r="F15" s="278"/>
      <c r="G15" s="118">
        <v>9</v>
      </c>
      <c r="H15" s="120">
        <v>0</v>
      </c>
      <c r="I15" s="120">
        <v>0</v>
      </c>
      <c r="J15" s="120">
        <v>0</v>
      </c>
      <c r="K15" s="120">
        <v>0</v>
      </c>
      <c r="L15" s="120">
        <v>0</v>
      </c>
      <c r="M15" s="120">
        <v>0</v>
      </c>
      <c r="N15" s="120">
        <v>0</v>
      </c>
      <c r="O15" s="120">
        <v>0</v>
      </c>
      <c r="P15" s="120">
        <v>0</v>
      </c>
      <c r="Q15" s="121">
        <v>-3525304</v>
      </c>
      <c r="R15" s="120">
        <v>0</v>
      </c>
      <c r="S15" s="120">
        <v>0</v>
      </c>
      <c r="T15" s="120">
        <v>0</v>
      </c>
      <c r="U15" s="121">
        <v>0</v>
      </c>
      <c r="V15" s="121">
        <v>0</v>
      </c>
      <c r="W15" s="121">
        <v>0</v>
      </c>
      <c r="X15" s="124">
        <f t="shared" si="4"/>
        <v>-3525304</v>
      </c>
      <c r="Y15" s="122">
        <v>0</v>
      </c>
      <c r="Z15" s="124">
        <f t="shared" si="3"/>
        <v>-3525304</v>
      </c>
    </row>
    <row r="16" spans="1:26" ht="28.5" customHeight="1" x14ac:dyDescent="0.25">
      <c r="A16" s="278" t="s">
        <v>270</v>
      </c>
      <c r="B16" s="278"/>
      <c r="C16" s="278"/>
      <c r="D16" s="278"/>
      <c r="E16" s="278"/>
      <c r="F16" s="278"/>
      <c r="G16" s="118">
        <v>10</v>
      </c>
      <c r="H16" s="120">
        <v>0</v>
      </c>
      <c r="I16" s="120">
        <v>0</v>
      </c>
      <c r="J16" s="120">
        <v>0</v>
      </c>
      <c r="K16" s="120">
        <v>0</v>
      </c>
      <c r="L16" s="120">
        <v>0</v>
      </c>
      <c r="M16" s="120">
        <v>0</v>
      </c>
      <c r="N16" s="120">
        <v>0</v>
      </c>
      <c r="O16" s="120">
        <v>0</v>
      </c>
      <c r="P16" s="120">
        <v>0</v>
      </c>
      <c r="Q16" s="120">
        <v>0</v>
      </c>
      <c r="R16" s="121">
        <v>0</v>
      </c>
      <c r="S16" s="121">
        <v>0</v>
      </c>
      <c r="T16" s="121">
        <v>0</v>
      </c>
      <c r="U16" s="121">
        <v>0</v>
      </c>
      <c r="V16" s="121">
        <v>0</v>
      </c>
      <c r="W16" s="121">
        <v>0</v>
      </c>
      <c r="X16" s="124">
        <f t="shared" si="4"/>
        <v>0</v>
      </c>
      <c r="Y16" s="122">
        <v>0</v>
      </c>
      <c r="Z16" s="124">
        <f t="shared" si="3"/>
        <v>0</v>
      </c>
    </row>
    <row r="17" spans="1:26" ht="23.25" customHeight="1" x14ac:dyDescent="0.25">
      <c r="A17" s="278" t="s">
        <v>271</v>
      </c>
      <c r="B17" s="278"/>
      <c r="C17" s="278"/>
      <c r="D17" s="278"/>
      <c r="E17" s="278"/>
      <c r="F17" s="278"/>
      <c r="G17" s="118">
        <v>11</v>
      </c>
      <c r="H17" s="120">
        <v>0</v>
      </c>
      <c r="I17" s="120">
        <v>0</v>
      </c>
      <c r="J17" s="120">
        <v>0</v>
      </c>
      <c r="K17" s="120">
        <v>0</v>
      </c>
      <c r="L17" s="120">
        <v>0</v>
      </c>
      <c r="M17" s="120">
        <v>0</v>
      </c>
      <c r="N17" s="121">
        <v>0</v>
      </c>
      <c r="O17" s="121">
        <v>0</v>
      </c>
      <c r="P17" s="121">
        <v>0</v>
      </c>
      <c r="Q17" s="121">
        <v>0</v>
      </c>
      <c r="R17" s="121">
        <v>0</v>
      </c>
      <c r="S17" s="121">
        <v>0</v>
      </c>
      <c r="T17" s="121">
        <v>0</v>
      </c>
      <c r="U17" s="121">
        <v>0</v>
      </c>
      <c r="V17" s="121">
        <v>0</v>
      </c>
      <c r="W17" s="121">
        <v>0</v>
      </c>
      <c r="X17" s="124">
        <f t="shared" si="4"/>
        <v>0</v>
      </c>
      <c r="Y17" s="122">
        <v>0</v>
      </c>
      <c r="Z17" s="124">
        <f t="shared" si="3"/>
        <v>0</v>
      </c>
    </row>
    <row r="18" spans="1:26" x14ac:dyDescent="0.25">
      <c r="A18" s="278" t="s">
        <v>272</v>
      </c>
      <c r="B18" s="278"/>
      <c r="C18" s="278"/>
      <c r="D18" s="278"/>
      <c r="E18" s="278"/>
      <c r="F18" s="278"/>
      <c r="G18" s="118">
        <v>12</v>
      </c>
      <c r="H18" s="120">
        <v>0</v>
      </c>
      <c r="I18" s="120">
        <v>0</v>
      </c>
      <c r="J18" s="120">
        <v>0</v>
      </c>
      <c r="K18" s="120">
        <v>0</v>
      </c>
      <c r="L18" s="120">
        <v>0</v>
      </c>
      <c r="M18" s="120">
        <v>0</v>
      </c>
      <c r="N18" s="121">
        <v>0</v>
      </c>
      <c r="O18" s="121">
        <v>0</v>
      </c>
      <c r="P18" s="121">
        <v>0</v>
      </c>
      <c r="Q18" s="121">
        <v>0</v>
      </c>
      <c r="R18" s="121">
        <v>0</v>
      </c>
      <c r="S18" s="121">
        <v>0</v>
      </c>
      <c r="T18" s="121">
        <v>0</v>
      </c>
      <c r="U18" s="121">
        <v>0</v>
      </c>
      <c r="V18" s="121">
        <v>0</v>
      </c>
      <c r="W18" s="121">
        <v>0</v>
      </c>
      <c r="X18" s="124">
        <f t="shared" si="4"/>
        <v>0</v>
      </c>
      <c r="Y18" s="122">
        <v>0</v>
      </c>
      <c r="Z18" s="124">
        <f t="shared" si="3"/>
        <v>0</v>
      </c>
    </row>
    <row r="19" spans="1:26" x14ac:dyDescent="0.25">
      <c r="A19" s="278" t="s">
        <v>273</v>
      </c>
      <c r="B19" s="278"/>
      <c r="C19" s="278"/>
      <c r="D19" s="278"/>
      <c r="E19" s="278"/>
      <c r="F19" s="278"/>
      <c r="G19" s="118">
        <v>13</v>
      </c>
      <c r="H19" s="121">
        <v>0</v>
      </c>
      <c r="I19" s="121">
        <v>0</v>
      </c>
      <c r="J19" s="121">
        <v>0</v>
      </c>
      <c r="K19" s="121">
        <v>0</v>
      </c>
      <c r="L19" s="121">
        <v>0</v>
      </c>
      <c r="M19" s="121">
        <v>0</v>
      </c>
      <c r="N19" s="121">
        <v>0</v>
      </c>
      <c r="O19" s="121">
        <v>0</v>
      </c>
      <c r="P19" s="121">
        <v>0</v>
      </c>
      <c r="Q19" s="121">
        <v>0</v>
      </c>
      <c r="R19" s="121">
        <v>0</v>
      </c>
      <c r="S19" s="121">
        <v>0</v>
      </c>
      <c r="T19" s="121">
        <v>0</v>
      </c>
      <c r="U19" s="121">
        <v>0</v>
      </c>
      <c r="V19" s="121">
        <v>0</v>
      </c>
      <c r="W19" s="121">
        <v>0</v>
      </c>
      <c r="X19" s="124">
        <f t="shared" si="4"/>
        <v>0</v>
      </c>
      <c r="Y19" s="122">
        <v>0</v>
      </c>
      <c r="Z19" s="124">
        <f t="shared" si="3"/>
        <v>0</v>
      </c>
    </row>
    <row r="20" spans="1:26" x14ac:dyDescent="0.25">
      <c r="A20" s="278" t="s">
        <v>274</v>
      </c>
      <c r="B20" s="278"/>
      <c r="C20" s="278"/>
      <c r="D20" s="278"/>
      <c r="E20" s="278"/>
      <c r="F20" s="278"/>
      <c r="G20" s="118">
        <v>14</v>
      </c>
      <c r="H20" s="120">
        <v>0</v>
      </c>
      <c r="I20" s="120">
        <v>0</v>
      </c>
      <c r="J20" s="120">
        <v>0</v>
      </c>
      <c r="K20" s="120">
        <v>0</v>
      </c>
      <c r="L20" s="120">
        <v>0</v>
      </c>
      <c r="M20" s="120">
        <v>0</v>
      </c>
      <c r="N20" s="121">
        <v>0</v>
      </c>
      <c r="O20" s="121">
        <v>0</v>
      </c>
      <c r="P20" s="121">
        <v>0</v>
      </c>
      <c r="Q20" s="121">
        <v>0</v>
      </c>
      <c r="R20" s="121">
        <v>0</v>
      </c>
      <c r="S20" s="121">
        <v>0</v>
      </c>
      <c r="T20" s="121">
        <v>0</v>
      </c>
      <c r="U20" s="121">
        <v>0</v>
      </c>
      <c r="V20" s="121">
        <v>0</v>
      </c>
      <c r="W20" s="121">
        <v>0</v>
      </c>
      <c r="X20" s="124">
        <f t="shared" si="4"/>
        <v>0</v>
      </c>
      <c r="Y20" s="122">
        <v>0</v>
      </c>
      <c r="Z20" s="124">
        <f t="shared" si="3"/>
        <v>0</v>
      </c>
    </row>
    <row r="21" spans="1:26" ht="30.75" customHeight="1" x14ac:dyDescent="0.25">
      <c r="A21" s="278" t="s">
        <v>401</v>
      </c>
      <c r="B21" s="278"/>
      <c r="C21" s="278"/>
      <c r="D21" s="278"/>
      <c r="E21" s="278"/>
      <c r="F21" s="278"/>
      <c r="G21" s="118">
        <v>15</v>
      </c>
      <c r="H21" s="121">
        <v>0</v>
      </c>
      <c r="I21" s="121">
        <v>0</v>
      </c>
      <c r="J21" s="121">
        <v>0</v>
      </c>
      <c r="K21" s="121">
        <v>0</v>
      </c>
      <c r="L21" s="121">
        <v>0</v>
      </c>
      <c r="M21" s="121">
        <v>0</v>
      </c>
      <c r="N21" s="121">
        <v>0</v>
      </c>
      <c r="O21" s="121">
        <v>0</v>
      </c>
      <c r="P21" s="121">
        <v>0</v>
      </c>
      <c r="Q21" s="121">
        <v>0</v>
      </c>
      <c r="R21" s="121">
        <v>0</v>
      </c>
      <c r="S21" s="121">
        <v>0</v>
      </c>
      <c r="T21" s="121">
        <v>0</v>
      </c>
      <c r="U21" s="121">
        <v>0</v>
      </c>
      <c r="V21" s="121">
        <v>0</v>
      </c>
      <c r="W21" s="121">
        <v>0</v>
      </c>
      <c r="X21" s="124">
        <f t="shared" si="4"/>
        <v>0</v>
      </c>
      <c r="Y21" s="122">
        <v>0</v>
      </c>
      <c r="Z21" s="124">
        <f t="shared" si="3"/>
        <v>0</v>
      </c>
    </row>
    <row r="22" spans="1:26" ht="28.5" customHeight="1" x14ac:dyDescent="0.25">
      <c r="A22" s="278" t="s">
        <v>402</v>
      </c>
      <c r="B22" s="278"/>
      <c r="C22" s="278"/>
      <c r="D22" s="278"/>
      <c r="E22" s="278"/>
      <c r="F22" s="278"/>
      <c r="G22" s="118">
        <v>16</v>
      </c>
      <c r="H22" s="121">
        <v>0</v>
      </c>
      <c r="I22" s="121">
        <v>0</v>
      </c>
      <c r="J22" s="121">
        <v>0</v>
      </c>
      <c r="K22" s="121">
        <v>0</v>
      </c>
      <c r="L22" s="121">
        <v>0</v>
      </c>
      <c r="M22" s="121">
        <v>0</v>
      </c>
      <c r="N22" s="121">
        <v>0</v>
      </c>
      <c r="O22" s="121">
        <v>0</v>
      </c>
      <c r="P22" s="121">
        <v>0</v>
      </c>
      <c r="Q22" s="121">
        <v>0</v>
      </c>
      <c r="R22" s="121">
        <v>0</v>
      </c>
      <c r="S22" s="121">
        <v>0</v>
      </c>
      <c r="T22" s="121">
        <v>0</v>
      </c>
      <c r="U22" s="121">
        <v>0</v>
      </c>
      <c r="V22" s="121">
        <v>0</v>
      </c>
      <c r="W22" s="121">
        <v>0</v>
      </c>
      <c r="X22" s="124">
        <f t="shared" si="4"/>
        <v>0</v>
      </c>
      <c r="Y22" s="122">
        <v>0</v>
      </c>
      <c r="Z22" s="124">
        <f t="shared" si="3"/>
        <v>0</v>
      </c>
    </row>
    <row r="23" spans="1:26" ht="26.25" customHeight="1" x14ac:dyDescent="0.25">
      <c r="A23" s="278" t="s">
        <v>403</v>
      </c>
      <c r="B23" s="278"/>
      <c r="C23" s="278"/>
      <c r="D23" s="278"/>
      <c r="E23" s="278"/>
      <c r="F23" s="278"/>
      <c r="G23" s="118">
        <v>17</v>
      </c>
      <c r="H23" s="121">
        <v>0</v>
      </c>
      <c r="I23" s="121">
        <v>0</v>
      </c>
      <c r="J23" s="121">
        <v>0</v>
      </c>
      <c r="K23" s="121">
        <v>0</v>
      </c>
      <c r="L23" s="121">
        <v>0</v>
      </c>
      <c r="M23" s="121">
        <v>0</v>
      </c>
      <c r="N23" s="121">
        <v>0</v>
      </c>
      <c r="O23" s="121">
        <v>0</v>
      </c>
      <c r="P23" s="121">
        <v>0</v>
      </c>
      <c r="Q23" s="121">
        <v>0</v>
      </c>
      <c r="R23" s="121">
        <v>0</v>
      </c>
      <c r="S23" s="121">
        <v>0</v>
      </c>
      <c r="T23" s="121">
        <v>0</v>
      </c>
      <c r="U23" s="121">
        <v>0</v>
      </c>
      <c r="V23" s="121">
        <v>0</v>
      </c>
      <c r="W23" s="121">
        <v>0</v>
      </c>
      <c r="X23" s="124">
        <f t="shared" si="4"/>
        <v>0</v>
      </c>
      <c r="Y23" s="122">
        <v>0</v>
      </c>
      <c r="Z23" s="124">
        <f t="shared" si="3"/>
        <v>0</v>
      </c>
    </row>
    <row r="24" spans="1:26" x14ac:dyDescent="0.25">
      <c r="A24" s="278" t="s">
        <v>275</v>
      </c>
      <c r="B24" s="278"/>
      <c r="C24" s="278"/>
      <c r="D24" s="278"/>
      <c r="E24" s="278"/>
      <c r="F24" s="278"/>
      <c r="G24" s="118">
        <v>18</v>
      </c>
      <c r="H24" s="121">
        <v>0</v>
      </c>
      <c r="I24" s="121">
        <v>0</v>
      </c>
      <c r="J24" s="121">
        <v>0</v>
      </c>
      <c r="K24" s="121">
        <v>0</v>
      </c>
      <c r="L24" s="121">
        <v>116650</v>
      </c>
      <c r="M24" s="121">
        <v>0</v>
      </c>
      <c r="N24" s="121">
        <v>0</v>
      </c>
      <c r="O24" s="121">
        <v>0</v>
      </c>
      <c r="P24" s="121">
        <v>0</v>
      </c>
      <c r="Q24" s="121">
        <v>0</v>
      </c>
      <c r="R24" s="121">
        <v>0</v>
      </c>
      <c r="S24" s="121">
        <v>0</v>
      </c>
      <c r="T24" s="121">
        <v>0</v>
      </c>
      <c r="U24" s="121">
        <v>0</v>
      </c>
      <c r="V24" s="121">
        <v>0</v>
      </c>
      <c r="W24" s="121">
        <v>0</v>
      </c>
      <c r="X24" s="124">
        <f t="shared" si="4"/>
        <v>-116650</v>
      </c>
      <c r="Y24" s="122">
        <v>0</v>
      </c>
      <c r="Z24" s="124">
        <f t="shared" si="3"/>
        <v>-116650</v>
      </c>
    </row>
    <row r="25" spans="1:26" x14ac:dyDescent="0.25">
      <c r="A25" s="278" t="s">
        <v>404</v>
      </c>
      <c r="B25" s="278"/>
      <c r="C25" s="278"/>
      <c r="D25" s="278"/>
      <c r="E25" s="278"/>
      <c r="F25" s="278"/>
      <c r="G25" s="118">
        <v>19</v>
      </c>
      <c r="H25" s="121">
        <v>0</v>
      </c>
      <c r="I25" s="121">
        <v>0</v>
      </c>
      <c r="J25" s="121">
        <v>0</v>
      </c>
      <c r="K25" s="121">
        <v>0</v>
      </c>
      <c r="L25" s="121">
        <v>0</v>
      </c>
      <c r="M25" s="121">
        <v>0</v>
      </c>
      <c r="N25" s="121">
        <v>0</v>
      </c>
      <c r="O25" s="121">
        <v>0</v>
      </c>
      <c r="P25" s="121">
        <v>0</v>
      </c>
      <c r="Q25" s="121">
        <v>0</v>
      </c>
      <c r="R25" s="121">
        <v>0</v>
      </c>
      <c r="S25" s="121">
        <v>0</v>
      </c>
      <c r="T25" s="121">
        <v>0</v>
      </c>
      <c r="U25" s="121">
        <v>0</v>
      </c>
      <c r="V25" s="121">
        <v>0</v>
      </c>
      <c r="W25" s="121">
        <v>0</v>
      </c>
      <c r="X25" s="124">
        <f t="shared" si="4"/>
        <v>0</v>
      </c>
      <c r="Y25" s="122">
        <v>0</v>
      </c>
      <c r="Z25" s="124">
        <f t="shared" si="3"/>
        <v>0</v>
      </c>
    </row>
    <row r="26" spans="1:26" ht="12.75" customHeight="1" x14ac:dyDescent="0.25">
      <c r="A26" s="278" t="s">
        <v>412</v>
      </c>
      <c r="B26" s="278"/>
      <c r="C26" s="278"/>
      <c r="D26" s="278"/>
      <c r="E26" s="278"/>
      <c r="F26" s="278"/>
      <c r="G26" s="118">
        <v>20</v>
      </c>
      <c r="H26" s="121">
        <v>0</v>
      </c>
      <c r="I26" s="121">
        <v>0</v>
      </c>
      <c r="J26" s="121">
        <v>0</v>
      </c>
      <c r="K26" s="121">
        <v>0</v>
      </c>
      <c r="L26" s="121">
        <v>0</v>
      </c>
      <c r="M26" s="121">
        <v>0</v>
      </c>
      <c r="N26" s="121">
        <v>0</v>
      </c>
      <c r="O26" s="121">
        <v>0</v>
      </c>
      <c r="P26" s="121">
        <v>0</v>
      </c>
      <c r="Q26" s="121">
        <v>0</v>
      </c>
      <c r="R26" s="121">
        <v>0</v>
      </c>
      <c r="S26" s="121">
        <v>0</v>
      </c>
      <c r="T26" s="121">
        <v>0</v>
      </c>
      <c r="U26" s="121">
        <v>0</v>
      </c>
      <c r="V26" s="121">
        <v>0</v>
      </c>
      <c r="W26" s="121">
        <v>0</v>
      </c>
      <c r="X26" s="124">
        <f t="shared" si="4"/>
        <v>0</v>
      </c>
      <c r="Y26" s="122">
        <v>0</v>
      </c>
      <c r="Z26" s="124">
        <f t="shared" si="3"/>
        <v>0</v>
      </c>
    </row>
    <row r="27" spans="1:26" ht="12.75" customHeight="1" x14ac:dyDescent="0.25">
      <c r="A27" s="278" t="s">
        <v>405</v>
      </c>
      <c r="B27" s="278"/>
      <c r="C27" s="278"/>
      <c r="D27" s="278"/>
      <c r="E27" s="278"/>
      <c r="F27" s="278"/>
      <c r="G27" s="118">
        <v>21</v>
      </c>
      <c r="H27" s="121">
        <v>0</v>
      </c>
      <c r="I27" s="121">
        <v>0</v>
      </c>
      <c r="J27" s="121">
        <v>0</v>
      </c>
      <c r="K27" s="121">
        <v>0</v>
      </c>
      <c r="L27" s="121">
        <v>0</v>
      </c>
      <c r="M27" s="121">
        <v>0</v>
      </c>
      <c r="N27" s="121">
        <v>1644466</v>
      </c>
      <c r="O27" s="121">
        <v>0</v>
      </c>
      <c r="P27" s="121">
        <v>0</v>
      </c>
      <c r="Q27" s="121">
        <v>0</v>
      </c>
      <c r="R27" s="121">
        <v>0</v>
      </c>
      <c r="S27" s="121">
        <v>0</v>
      </c>
      <c r="T27" s="121">
        <v>0</v>
      </c>
      <c r="U27" s="121">
        <v>0</v>
      </c>
      <c r="V27" s="121">
        <v>0</v>
      </c>
      <c r="W27" s="121">
        <v>0</v>
      </c>
      <c r="X27" s="124">
        <f t="shared" si="4"/>
        <v>1644466</v>
      </c>
      <c r="Y27" s="122">
        <v>0</v>
      </c>
      <c r="Z27" s="124">
        <f t="shared" si="3"/>
        <v>1644466</v>
      </c>
    </row>
    <row r="28" spans="1:26" ht="12.75" customHeight="1" x14ac:dyDescent="0.25">
      <c r="A28" s="278" t="s">
        <v>406</v>
      </c>
      <c r="B28" s="278"/>
      <c r="C28" s="278"/>
      <c r="D28" s="278"/>
      <c r="E28" s="278"/>
      <c r="F28" s="278"/>
      <c r="G28" s="118">
        <v>22</v>
      </c>
      <c r="H28" s="121">
        <v>0</v>
      </c>
      <c r="I28" s="121">
        <v>0</v>
      </c>
      <c r="J28" s="121">
        <v>0</v>
      </c>
      <c r="K28" s="121">
        <v>0</v>
      </c>
      <c r="L28" s="121">
        <v>0</v>
      </c>
      <c r="M28" s="121">
        <v>0</v>
      </c>
      <c r="N28" s="121">
        <v>0</v>
      </c>
      <c r="O28" s="121">
        <v>0</v>
      </c>
      <c r="P28" s="121">
        <v>0</v>
      </c>
      <c r="Q28" s="121">
        <v>0</v>
      </c>
      <c r="R28" s="121">
        <v>0</v>
      </c>
      <c r="S28" s="121">
        <v>0</v>
      </c>
      <c r="T28" s="121">
        <v>0</v>
      </c>
      <c r="U28" s="121">
        <v>0</v>
      </c>
      <c r="V28" s="121">
        <v>26451491</v>
      </c>
      <c r="W28" s="121">
        <v>-26451491</v>
      </c>
      <c r="X28" s="124">
        <f t="shared" si="4"/>
        <v>0</v>
      </c>
      <c r="Y28" s="122">
        <v>0</v>
      </c>
      <c r="Z28" s="124">
        <f t="shared" si="3"/>
        <v>0</v>
      </c>
    </row>
    <row r="29" spans="1:26" ht="12.75" customHeight="1" x14ac:dyDescent="0.25">
      <c r="A29" s="278" t="s">
        <v>407</v>
      </c>
      <c r="B29" s="278"/>
      <c r="C29" s="278"/>
      <c r="D29" s="278"/>
      <c r="E29" s="278"/>
      <c r="F29" s="278"/>
      <c r="G29" s="118">
        <v>23</v>
      </c>
      <c r="H29" s="121">
        <v>0</v>
      </c>
      <c r="I29" s="121">
        <v>0</v>
      </c>
      <c r="J29" s="121">
        <v>0</v>
      </c>
      <c r="K29" s="121">
        <v>0</v>
      </c>
      <c r="L29" s="121">
        <v>0</v>
      </c>
      <c r="M29" s="121">
        <v>0</v>
      </c>
      <c r="N29" s="121">
        <v>0</v>
      </c>
      <c r="O29" s="121">
        <v>0</v>
      </c>
      <c r="P29" s="121">
        <v>0</v>
      </c>
      <c r="Q29" s="121">
        <v>0</v>
      </c>
      <c r="R29" s="121">
        <v>0</v>
      </c>
      <c r="S29" s="121">
        <v>0</v>
      </c>
      <c r="T29" s="121">
        <v>0</v>
      </c>
      <c r="U29" s="121">
        <v>0</v>
      </c>
      <c r="V29" s="121">
        <v>0</v>
      </c>
      <c r="W29" s="121">
        <v>0</v>
      </c>
      <c r="X29" s="124">
        <f t="shared" si="4"/>
        <v>0</v>
      </c>
      <c r="Y29" s="122">
        <v>0</v>
      </c>
      <c r="Z29" s="124">
        <f t="shared" si="3"/>
        <v>0</v>
      </c>
    </row>
    <row r="30" spans="1:26" ht="21.75" customHeight="1" x14ac:dyDescent="0.25">
      <c r="A30" s="279" t="s">
        <v>408</v>
      </c>
      <c r="B30" s="279"/>
      <c r="C30" s="279"/>
      <c r="D30" s="279"/>
      <c r="E30" s="279"/>
      <c r="F30" s="279"/>
      <c r="G30" s="119">
        <v>24</v>
      </c>
      <c r="H30" s="124">
        <f>SUM(H10:H29)</f>
        <v>106697600</v>
      </c>
      <c r="I30" s="124">
        <f t="shared" ref="I30:Z30" si="5">SUM(I10:I29)</f>
        <v>28978963</v>
      </c>
      <c r="J30" s="124">
        <f t="shared" si="5"/>
        <v>0</v>
      </c>
      <c r="K30" s="124">
        <f t="shared" si="5"/>
        <v>0</v>
      </c>
      <c r="L30" s="124">
        <f t="shared" si="5"/>
        <v>4463217</v>
      </c>
      <c r="M30" s="124">
        <f t="shared" si="5"/>
        <v>0</v>
      </c>
      <c r="N30" s="124">
        <f t="shared" si="5"/>
        <v>14722749</v>
      </c>
      <c r="O30" s="124">
        <f t="shared" si="5"/>
        <v>0</v>
      </c>
      <c r="P30" s="124">
        <f t="shared" si="5"/>
        <v>0</v>
      </c>
      <c r="Q30" s="124">
        <f t="shared" si="5"/>
        <v>-93050</v>
      </c>
      <c r="R30" s="124">
        <f t="shared" si="5"/>
        <v>0</v>
      </c>
      <c r="S30" s="124">
        <f t="shared" si="5"/>
        <v>0</v>
      </c>
      <c r="T30" s="124">
        <f t="shared" si="5"/>
        <v>-10196608</v>
      </c>
      <c r="U30" s="124">
        <f t="shared" si="5"/>
        <v>0</v>
      </c>
      <c r="V30" s="124">
        <f t="shared" si="5"/>
        <v>323620154</v>
      </c>
      <c r="W30" s="124">
        <f t="shared" si="5"/>
        <v>6073998</v>
      </c>
      <c r="X30" s="124">
        <f>SUM(X10:X29)</f>
        <v>465340589</v>
      </c>
      <c r="Y30" s="124">
        <f t="shared" si="5"/>
        <v>1162719</v>
      </c>
      <c r="Z30" s="124">
        <f t="shared" si="5"/>
        <v>466503308</v>
      </c>
    </row>
    <row r="31" spans="1:26" x14ac:dyDescent="0.25">
      <c r="A31" s="286" t="s">
        <v>276</v>
      </c>
      <c r="B31" s="288"/>
      <c r="C31" s="288"/>
      <c r="D31" s="288"/>
      <c r="E31" s="288"/>
      <c r="F31" s="288"/>
      <c r="G31" s="288"/>
      <c r="H31" s="288"/>
      <c r="I31" s="288"/>
      <c r="J31" s="288"/>
      <c r="K31" s="288"/>
      <c r="L31" s="288"/>
      <c r="M31" s="288"/>
      <c r="N31" s="288"/>
      <c r="O31" s="288"/>
      <c r="P31" s="288"/>
      <c r="Q31" s="288"/>
      <c r="R31" s="288"/>
      <c r="S31" s="288"/>
      <c r="T31" s="288"/>
      <c r="U31" s="288"/>
      <c r="V31" s="288"/>
      <c r="W31" s="288"/>
      <c r="X31" s="288"/>
      <c r="Y31" s="288"/>
      <c r="Z31" s="288"/>
    </row>
    <row r="32" spans="1:26" ht="36.75" customHeight="1" x14ac:dyDescent="0.25">
      <c r="A32" s="290" t="s">
        <v>277</v>
      </c>
      <c r="B32" s="290"/>
      <c r="C32" s="290"/>
      <c r="D32" s="290"/>
      <c r="E32" s="290"/>
      <c r="F32" s="290"/>
      <c r="G32" s="119">
        <v>25</v>
      </c>
      <c r="H32" s="124">
        <f>SUM(H12:H20)</f>
        <v>0</v>
      </c>
      <c r="I32" s="124">
        <f t="shared" ref="I32:Z32" si="6">SUM(I12:I20)</f>
        <v>0</v>
      </c>
      <c r="J32" s="124">
        <f t="shared" si="6"/>
        <v>0</v>
      </c>
      <c r="K32" s="124">
        <f t="shared" si="6"/>
        <v>0</v>
      </c>
      <c r="L32" s="124">
        <f t="shared" si="6"/>
        <v>0</v>
      </c>
      <c r="M32" s="124">
        <f t="shared" si="6"/>
        <v>0</v>
      </c>
      <c r="N32" s="124">
        <f t="shared" si="6"/>
        <v>0</v>
      </c>
      <c r="O32" s="124">
        <f t="shared" si="6"/>
        <v>0</v>
      </c>
      <c r="P32" s="124">
        <f t="shared" si="6"/>
        <v>0</v>
      </c>
      <c r="Q32" s="124">
        <f t="shared" si="6"/>
        <v>-3525304</v>
      </c>
      <c r="R32" s="124">
        <f t="shared" si="6"/>
        <v>0</v>
      </c>
      <c r="S32" s="124">
        <f t="shared" ref="S32:T32" si="7">SUM(S12:S20)</f>
        <v>0</v>
      </c>
      <c r="T32" s="124">
        <f t="shared" si="7"/>
        <v>405944</v>
      </c>
      <c r="U32" s="124">
        <f t="shared" ref="U32" si="8">SUM(U12:U20)</f>
        <v>0</v>
      </c>
      <c r="V32" s="124">
        <f t="shared" si="6"/>
        <v>0</v>
      </c>
      <c r="W32" s="124">
        <f t="shared" si="6"/>
        <v>0</v>
      </c>
      <c r="X32" s="124">
        <f>SUM(X12:X20)</f>
        <v>-3119360</v>
      </c>
      <c r="Y32" s="124">
        <f t="shared" si="6"/>
        <v>-10802</v>
      </c>
      <c r="Z32" s="124">
        <f t="shared" si="6"/>
        <v>-3130162</v>
      </c>
    </row>
    <row r="33" spans="1:26" ht="31.5" customHeight="1" x14ac:dyDescent="0.25">
      <c r="A33" s="290" t="s">
        <v>409</v>
      </c>
      <c r="B33" s="290"/>
      <c r="C33" s="290"/>
      <c r="D33" s="290"/>
      <c r="E33" s="290"/>
      <c r="F33" s="290"/>
      <c r="G33" s="119">
        <v>26</v>
      </c>
      <c r="H33" s="124">
        <f>H11+H32</f>
        <v>0</v>
      </c>
      <c r="I33" s="124">
        <f t="shared" ref="I33:Z33" si="9">I11+I32</f>
        <v>0</v>
      </c>
      <c r="J33" s="124">
        <f t="shared" si="9"/>
        <v>0</v>
      </c>
      <c r="K33" s="124">
        <f t="shared" si="9"/>
        <v>0</v>
      </c>
      <c r="L33" s="124">
        <f t="shared" si="9"/>
        <v>0</v>
      </c>
      <c r="M33" s="124">
        <f t="shared" si="9"/>
        <v>0</v>
      </c>
      <c r="N33" s="124">
        <f t="shared" si="9"/>
        <v>0</v>
      </c>
      <c r="O33" s="124">
        <f t="shared" si="9"/>
        <v>0</v>
      </c>
      <c r="P33" s="124">
        <f t="shared" si="9"/>
        <v>0</v>
      </c>
      <c r="Q33" s="124">
        <f t="shared" si="9"/>
        <v>-3525304</v>
      </c>
      <c r="R33" s="124">
        <f t="shared" si="9"/>
        <v>0</v>
      </c>
      <c r="S33" s="124">
        <f t="shared" ref="S33:T33" si="10">S11+S32</f>
        <v>0</v>
      </c>
      <c r="T33" s="124">
        <f t="shared" si="10"/>
        <v>405944</v>
      </c>
      <c r="U33" s="124">
        <f t="shared" ref="U33" si="11">U11+U32</f>
        <v>0</v>
      </c>
      <c r="V33" s="124">
        <f t="shared" si="9"/>
        <v>0</v>
      </c>
      <c r="W33" s="124">
        <f t="shared" si="9"/>
        <v>6073998</v>
      </c>
      <c r="X33" s="124">
        <f>X11+X32</f>
        <v>2954638</v>
      </c>
      <c r="Y33" s="124">
        <f t="shared" si="9"/>
        <v>1098</v>
      </c>
      <c r="Z33" s="124">
        <f t="shared" si="9"/>
        <v>2955736</v>
      </c>
    </row>
    <row r="34" spans="1:26" ht="30.75" customHeight="1" x14ac:dyDescent="0.25">
      <c r="A34" s="290" t="s">
        <v>410</v>
      </c>
      <c r="B34" s="290"/>
      <c r="C34" s="290"/>
      <c r="D34" s="290"/>
      <c r="E34" s="290"/>
      <c r="F34" s="290"/>
      <c r="G34" s="119">
        <v>27</v>
      </c>
      <c r="H34" s="124">
        <f>SUM(H21:H29)</f>
        <v>0</v>
      </c>
      <c r="I34" s="124">
        <f t="shared" ref="I34:Z34" si="12">SUM(I21:I29)</f>
        <v>0</v>
      </c>
      <c r="J34" s="124">
        <f t="shared" si="12"/>
        <v>0</v>
      </c>
      <c r="K34" s="124">
        <f t="shared" si="12"/>
        <v>0</v>
      </c>
      <c r="L34" s="124">
        <f t="shared" si="12"/>
        <v>116650</v>
      </c>
      <c r="M34" s="124">
        <f t="shared" si="12"/>
        <v>0</v>
      </c>
      <c r="N34" s="124">
        <f t="shared" si="12"/>
        <v>1644466</v>
      </c>
      <c r="O34" s="124">
        <f t="shared" si="12"/>
        <v>0</v>
      </c>
      <c r="P34" s="124">
        <f t="shared" si="12"/>
        <v>0</v>
      </c>
      <c r="Q34" s="124">
        <f t="shared" si="12"/>
        <v>0</v>
      </c>
      <c r="R34" s="124">
        <f t="shared" si="12"/>
        <v>0</v>
      </c>
      <c r="S34" s="124">
        <f t="shared" ref="S34:T34" si="13">SUM(S21:S29)</f>
        <v>0</v>
      </c>
      <c r="T34" s="124">
        <f t="shared" si="13"/>
        <v>0</v>
      </c>
      <c r="U34" s="124">
        <f t="shared" ref="U34" si="14">SUM(U21:U29)</f>
        <v>0</v>
      </c>
      <c r="V34" s="124">
        <f t="shared" si="12"/>
        <v>26451491</v>
      </c>
      <c r="W34" s="124">
        <f t="shared" si="12"/>
        <v>-26451491</v>
      </c>
      <c r="X34" s="124">
        <f>SUM(X21:X29)</f>
        <v>1527816</v>
      </c>
      <c r="Y34" s="124">
        <f t="shared" si="12"/>
        <v>0</v>
      </c>
      <c r="Z34" s="124">
        <f t="shared" si="12"/>
        <v>1527816</v>
      </c>
    </row>
    <row r="35" spans="1:26" x14ac:dyDescent="0.25">
      <c r="A35" s="286" t="s">
        <v>278</v>
      </c>
      <c r="B35" s="282"/>
      <c r="C35" s="282"/>
      <c r="D35" s="282"/>
      <c r="E35" s="282"/>
      <c r="F35" s="282"/>
      <c r="G35" s="282"/>
      <c r="H35" s="282"/>
      <c r="I35" s="282"/>
      <c r="J35" s="282"/>
      <c r="K35" s="282"/>
      <c r="L35" s="282"/>
      <c r="M35" s="282"/>
      <c r="N35" s="282"/>
      <c r="O35" s="282"/>
      <c r="P35" s="282"/>
      <c r="Q35" s="282"/>
      <c r="R35" s="282"/>
      <c r="S35" s="282"/>
      <c r="T35" s="282"/>
      <c r="U35" s="282"/>
      <c r="V35" s="282"/>
      <c r="W35" s="282"/>
      <c r="X35" s="282"/>
      <c r="Y35" s="282"/>
      <c r="Z35" s="282"/>
    </row>
    <row r="36" spans="1:26" ht="12.75" customHeight="1" x14ac:dyDescent="0.25">
      <c r="A36" s="289" t="s">
        <v>298</v>
      </c>
      <c r="B36" s="289"/>
      <c r="C36" s="289"/>
      <c r="D36" s="289"/>
      <c r="E36" s="289"/>
      <c r="F36" s="289"/>
      <c r="G36" s="118">
        <v>28</v>
      </c>
      <c r="H36" s="122">
        <v>106697600</v>
      </c>
      <c r="I36" s="122">
        <v>28166606</v>
      </c>
      <c r="J36" s="122">
        <v>0</v>
      </c>
      <c r="K36" s="122">
        <v>0</v>
      </c>
      <c r="L36" s="122">
        <v>3720956</v>
      </c>
      <c r="M36" s="122">
        <v>0</v>
      </c>
      <c r="N36" s="122">
        <v>13416680</v>
      </c>
      <c r="O36" s="122">
        <v>0</v>
      </c>
      <c r="P36" s="122">
        <v>0</v>
      </c>
      <c r="Q36" s="122">
        <v>-1108223</v>
      </c>
      <c r="R36" s="122">
        <v>0</v>
      </c>
      <c r="S36" s="122">
        <v>0</v>
      </c>
      <c r="T36" s="122">
        <v>-10104387</v>
      </c>
      <c r="U36" s="122">
        <v>0</v>
      </c>
      <c r="V36" s="122">
        <v>303500095</v>
      </c>
      <c r="W36" s="122">
        <v>31987091</v>
      </c>
      <c r="X36" s="123">
        <f>H36+I36+J36+K36-L36+M36+N36+O36+P36+Q36+R36+V36+W36+S36+T36+U36</f>
        <v>468834506</v>
      </c>
      <c r="Y36" s="122">
        <v>1294010</v>
      </c>
      <c r="Z36" s="123">
        <f t="shared" ref="Z36:Z38" si="15">X36+Y36</f>
        <v>470128516</v>
      </c>
    </row>
    <row r="37" spans="1:26" ht="12.75" customHeight="1" x14ac:dyDescent="0.25">
      <c r="A37" s="278" t="s">
        <v>264</v>
      </c>
      <c r="B37" s="278"/>
      <c r="C37" s="278"/>
      <c r="D37" s="278"/>
      <c r="E37" s="278"/>
      <c r="F37" s="278"/>
      <c r="G37" s="118">
        <v>29</v>
      </c>
      <c r="H37" s="122">
        <v>0</v>
      </c>
      <c r="I37" s="122">
        <v>0</v>
      </c>
      <c r="J37" s="122">
        <v>0</v>
      </c>
      <c r="K37" s="122">
        <v>0</v>
      </c>
      <c r="L37" s="122">
        <v>0</v>
      </c>
      <c r="M37" s="122">
        <v>0</v>
      </c>
      <c r="N37" s="122">
        <v>0</v>
      </c>
      <c r="O37" s="122">
        <v>0</v>
      </c>
      <c r="P37" s="122">
        <v>0</v>
      </c>
      <c r="Q37" s="122">
        <v>0</v>
      </c>
      <c r="R37" s="122">
        <v>0</v>
      </c>
      <c r="S37" s="122">
        <v>0</v>
      </c>
      <c r="T37" s="122">
        <v>0</v>
      </c>
      <c r="U37" s="122">
        <v>0</v>
      </c>
      <c r="V37" s="122">
        <v>0</v>
      </c>
      <c r="W37" s="122">
        <v>0</v>
      </c>
      <c r="X37" s="123">
        <f t="shared" ref="X37:X38" si="16">H37+I37+J37+K37-L37+M37+N37+O37+P37+Q37+R37+V37+W37+S37+T37+U37</f>
        <v>0</v>
      </c>
      <c r="Y37" s="122">
        <v>0</v>
      </c>
      <c r="Z37" s="123">
        <f t="shared" si="15"/>
        <v>0</v>
      </c>
    </row>
    <row r="38" spans="1:26" ht="12.75" customHeight="1" x14ac:dyDescent="0.25">
      <c r="A38" s="278" t="s">
        <v>265</v>
      </c>
      <c r="B38" s="278"/>
      <c r="C38" s="278"/>
      <c r="D38" s="278"/>
      <c r="E38" s="278"/>
      <c r="F38" s="278"/>
      <c r="G38" s="118">
        <v>30</v>
      </c>
      <c r="H38" s="122">
        <v>0</v>
      </c>
      <c r="I38" s="122">
        <v>0</v>
      </c>
      <c r="J38" s="122">
        <v>0</v>
      </c>
      <c r="K38" s="122">
        <v>0</v>
      </c>
      <c r="L38" s="122">
        <v>0</v>
      </c>
      <c r="M38" s="122">
        <v>0</v>
      </c>
      <c r="N38" s="122">
        <v>0</v>
      </c>
      <c r="O38" s="122">
        <v>0</v>
      </c>
      <c r="P38" s="122">
        <v>0</v>
      </c>
      <c r="Q38" s="122">
        <v>0</v>
      </c>
      <c r="R38" s="122">
        <v>0</v>
      </c>
      <c r="S38" s="122">
        <v>0</v>
      </c>
      <c r="T38" s="122">
        <v>0</v>
      </c>
      <c r="U38" s="122">
        <v>0</v>
      </c>
      <c r="V38" s="122">
        <v>0</v>
      </c>
      <c r="W38" s="122">
        <v>0</v>
      </c>
      <c r="X38" s="123">
        <f t="shared" si="16"/>
        <v>0</v>
      </c>
      <c r="Y38" s="122">
        <v>0</v>
      </c>
      <c r="Z38" s="123">
        <f t="shared" si="15"/>
        <v>0</v>
      </c>
    </row>
    <row r="39" spans="1:26" ht="25.5" customHeight="1" x14ac:dyDescent="0.25">
      <c r="A39" s="279" t="s">
        <v>411</v>
      </c>
      <c r="B39" s="279"/>
      <c r="C39" s="279"/>
      <c r="D39" s="279"/>
      <c r="E39" s="279"/>
      <c r="F39" s="279"/>
      <c r="G39" s="119">
        <v>31</v>
      </c>
      <c r="H39" s="124">
        <f>H36+H37+H38</f>
        <v>106697600</v>
      </c>
      <c r="I39" s="124">
        <f t="shared" ref="I39:Z39" si="17">I36+I37+I38</f>
        <v>28166606</v>
      </c>
      <c r="J39" s="124">
        <f t="shared" si="17"/>
        <v>0</v>
      </c>
      <c r="K39" s="124">
        <f t="shared" si="17"/>
        <v>0</v>
      </c>
      <c r="L39" s="124">
        <f t="shared" si="17"/>
        <v>3720956</v>
      </c>
      <c r="M39" s="124">
        <f t="shared" si="17"/>
        <v>0</v>
      </c>
      <c r="N39" s="124">
        <f t="shared" si="17"/>
        <v>13416680</v>
      </c>
      <c r="O39" s="124">
        <f t="shared" si="17"/>
        <v>0</v>
      </c>
      <c r="P39" s="124">
        <f t="shared" si="17"/>
        <v>0</v>
      </c>
      <c r="Q39" s="124">
        <f t="shared" si="17"/>
        <v>-1108223</v>
      </c>
      <c r="R39" s="124">
        <f t="shared" si="17"/>
        <v>0</v>
      </c>
      <c r="S39" s="124">
        <f t="shared" si="17"/>
        <v>0</v>
      </c>
      <c r="T39" s="124">
        <f t="shared" si="17"/>
        <v>-10104387</v>
      </c>
      <c r="U39" s="124">
        <f t="shared" si="17"/>
        <v>0</v>
      </c>
      <c r="V39" s="124">
        <f t="shared" si="17"/>
        <v>303500095</v>
      </c>
      <c r="W39" s="124">
        <f t="shared" si="17"/>
        <v>31987091</v>
      </c>
      <c r="X39" s="124">
        <f>X36+X37+X38</f>
        <v>468834506</v>
      </c>
      <c r="Y39" s="124">
        <f t="shared" si="17"/>
        <v>1294010</v>
      </c>
      <c r="Z39" s="124">
        <f t="shared" si="17"/>
        <v>470128516</v>
      </c>
    </row>
    <row r="40" spans="1:26" ht="12.75" customHeight="1" x14ac:dyDescent="0.25">
      <c r="A40" s="278" t="s">
        <v>266</v>
      </c>
      <c r="B40" s="278"/>
      <c r="C40" s="278"/>
      <c r="D40" s="278"/>
      <c r="E40" s="278"/>
      <c r="F40" s="278"/>
      <c r="G40" s="118">
        <v>32</v>
      </c>
      <c r="H40" s="120">
        <v>0</v>
      </c>
      <c r="I40" s="120">
        <v>0</v>
      </c>
      <c r="J40" s="120">
        <v>0</v>
      </c>
      <c r="K40" s="120">
        <v>0</v>
      </c>
      <c r="L40" s="120">
        <v>0</v>
      </c>
      <c r="M40" s="120">
        <v>0</v>
      </c>
      <c r="N40" s="120">
        <v>0</v>
      </c>
      <c r="O40" s="120">
        <v>0</v>
      </c>
      <c r="P40" s="120">
        <v>0</v>
      </c>
      <c r="Q40" s="120">
        <v>0</v>
      </c>
      <c r="R40" s="120">
        <v>0</v>
      </c>
      <c r="S40" s="120">
        <v>0</v>
      </c>
      <c r="T40" s="120">
        <v>0</v>
      </c>
      <c r="U40" s="121">
        <v>0</v>
      </c>
      <c r="V40" s="120">
        <v>0</v>
      </c>
      <c r="W40" s="121">
        <v>10787079</v>
      </c>
      <c r="X40" s="123">
        <f>H40+I40+J40+K40-L40+M40+N40+O40+P40+Q40+R40+V40+W40+S40+T40+U40</f>
        <v>10787079</v>
      </c>
      <c r="Y40" s="122">
        <v>48501</v>
      </c>
      <c r="Z40" s="123">
        <f t="shared" ref="Z40:Z58" si="18">X40+Y40</f>
        <v>10835580</v>
      </c>
    </row>
    <row r="41" spans="1:26" ht="12.75" customHeight="1" x14ac:dyDescent="0.25">
      <c r="A41" s="278" t="s">
        <v>267</v>
      </c>
      <c r="B41" s="278"/>
      <c r="C41" s="278"/>
      <c r="D41" s="278"/>
      <c r="E41" s="278"/>
      <c r="F41" s="278"/>
      <c r="G41" s="118">
        <v>33</v>
      </c>
      <c r="H41" s="120">
        <v>0</v>
      </c>
      <c r="I41" s="120">
        <v>0</v>
      </c>
      <c r="J41" s="120">
        <v>0</v>
      </c>
      <c r="K41" s="120">
        <v>0</v>
      </c>
      <c r="L41" s="120">
        <v>0</v>
      </c>
      <c r="M41" s="120">
        <v>0</v>
      </c>
      <c r="N41" s="121">
        <v>0</v>
      </c>
      <c r="O41" s="120">
        <v>0</v>
      </c>
      <c r="P41" s="120">
        <v>0</v>
      </c>
      <c r="Q41" s="120">
        <v>0</v>
      </c>
      <c r="R41" s="120">
        <v>0</v>
      </c>
      <c r="S41" s="120">
        <v>0</v>
      </c>
      <c r="T41" s="121">
        <v>-310007</v>
      </c>
      <c r="U41" s="121">
        <v>0</v>
      </c>
      <c r="V41" s="120">
        <v>0</v>
      </c>
      <c r="W41" s="120">
        <v>0</v>
      </c>
      <c r="X41" s="123">
        <f t="shared" ref="X41:X58" si="19">H41+I41+J41+K41-L41+M41+N41+O41+P41+Q41+R41+V41+W41+S41+T41+U41</f>
        <v>-310007</v>
      </c>
      <c r="Y41" s="122">
        <v>-4812</v>
      </c>
      <c r="Z41" s="123">
        <f t="shared" si="18"/>
        <v>-314819</v>
      </c>
    </row>
    <row r="42" spans="1:26" ht="27" customHeight="1" x14ac:dyDescent="0.25">
      <c r="A42" s="278" t="s">
        <v>279</v>
      </c>
      <c r="B42" s="278"/>
      <c r="C42" s="278"/>
      <c r="D42" s="278"/>
      <c r="E42" s="278"/>
      <c r="F42" s="278"/>
      <c r="G42" s="118">
        <v>34</v>
      </c>
      <c r="H42" s="120">
        <v>0</v>
      </c>
      <c r="I42" s="120">
        <v>0</v>
      </c>
      <c r="J42" s="120">
        <v>0</v>
      </c>
      <c r="K42" s="120">
        <v>0</v>
      </c>
      <c r="L42" s="120">
        <v>0</v>
      </c>
      <c r="M42" s="120">
        <v>0</v>
      </c>
      <c r="N42" s="120">
        <v>0</v>
      </c>
      <c r="O42" s="121">
        <v>0</v>
      </c>
      <c r="P42" s="120">
        <v>0</v>
      </c>
      <c r="Q42" s="120">
        <v>0</v>
      </c>
      <c r="R42" s="120">
        <v>0</v>
      </c>
      <c r="S42" s="120">
        <v>0</v>
      </c>
      <c r="T42" s="120">
        <v>0</v>
      </c>
      <c r="U42" s="121">
        <v>0</v>
      </c>
      <c r="V42" s="121">
        <v>0</v>
      </c>
      <c r="W42" s="121">
        <v>0</v>
      </c>
      <c r="X42" s="123">
        <f t="shared" si="19"/>
        <v>0</v>
      </c>
      <c r="Y42" s="122">
        <v>0</v>
      </c>
      <c r="Z42" s="123">
        <f t="shared" si="18"/>
        <v>0</v>
      </c>
    </row>
    <row r="43" spans="1:26" ht="20.25" customHeight="1" x14ac:dyDescent="0.25">
      <c r="A43" s="278" t="s">
        <v>400</v>
      </c>
      <c r="B43" s="278"/>
      <c r="C43" s="278"/>
      <c r="D43" s="278"/>
      <c r="E43" s="278"/>
      <c r="F43" s="278"/>
      <c r="G43" s="118">
        <v>35</v>
      </c>
      <c r="H43" s="120">
        <v>0</v>
      </c>
      <c r="I43" s="120">
        <v>0</v>
      </c>
      <c r="J43" s="120">
        <v>0</v>
      </c>
      <c r="K43" s="120">
        <v>0</v>
      </c>
      <c r="L43" s="120">
        <v>0</v>
      </c>
      <c r="M43" s="120">
        <v>0</v>
      </c>
      <c r="N43" s="120">
        <v>0</v>
      </c>
      <c r="O43" s="120">
        <v>0</v>
      </c>
      <c r="P43" s="121">
        <v>0</v>
      </c>
      <c r="Q43" s="120">
        <v>0</v>
      </c>
      <c r="R43" s="120">
        <v>0</v>
      </c>
      <c r="S43" s="120">
        <v>0</v>
      </c>
      <c r="T43" s="120">
        <v>0</v>
      </c>
      <c r="U43" s="121">
        <v>0</v>
      </c>
      <c r="V43" s="121">
        <v>0</v>
      </c>
      <c r="W43" s="121">
        <v>0</v>
      </c>
      <c r="X43" s="123">
        <f t="shared" si="19"/>
        <v>0</v>
      </c>
      <c r="Y43" s="122">
        <v>0</v>
      </c>
      <c r="Z43" s="123">
        <f t="shared" si="18"/>
        <v>0</v>
      </c>
    </row>
    <row r="44" spans="1:26" ht="21" customHeight="1" x14ac:dyDescent="0.25">
      <c r="A44" s="278" t="s">
        <v>269</v>
      </c>
      <c r="B44" s="278"/>
      <c r="C44" s="278"/>
      <c r="D44" s="278"/>
      <c r="E44" s="278"/>
      <c r="F44" s="278"/>
      <c r="G44" s="118">
        <v>36</v>
      </c>
      <c r="H44" s="120">
        <v>0</v>
      </c>
      <c r="I44" s="120">
        <v>0</v>
      </c>
      <c r="J44" s="120">
        <v>0</v>
      </c>
      <c r="K44" s="120">
        <v>0</v>
      </c>
      <c r="L44" s="120">
        <v>0</v>
      </c>
      <c r="M44" s="120">
        <v>0</v>
      </c>
      <c r="N44" s="120">
        <v>0</v>
      </c>
      <c r="O44" s="120">
        <v>0</v>
      </c>
      <c r="P44" s="120">
        <v>0</v>
      </c>
      <c r="Q44" s="121">
        <v>2002600</v>
      </c>
      <c r="R44" s="120">
        <v>0</v>
      </c>
      <c r="S44" s="120">
        <v>0</v>
      </c>
      <c r="T44" s="120">
        <v>0</v>
      </c>
      <c r="U44" s="121">
        <v>0</v>
      </c>
      <c r="V44" s="121">
        <v>0</v>
      </c>
      <c r="W44" s="121">
        <v>0</v>
      </c>
      <c r="X44" s="123">
        <f t="shared" si="19"/>
        <v>2002600</v>
      </c>
      <c r="Y44" s="122">
        <v>0</v>
      </c>
      <c r="Z44" s="123">
        <f t="shared" si="18"/>
        <v>2002600</v>
      </c>
    </row>
    <row r="45" spans="1:26" ht="29.25" customHeight="1" x14ac:dyDescent="0.25">
      <c r="A45" s="278" t="s">
        <v>270</v>
      </c>
      <c r="B45" s="278"/>
      <c r="C45" s="278"/>
      <c r="D45" s="278"/>
      <c r="E45" s="278"/>
      <c r="F45" s="278"/>
      <c r="G45" s="118">
        <v>37</v>
      </c>
      <c r="H45" s="120">
        <v>0</v>
      </c>
      <c r="I45" s="120">
        <v>0</v>
      </c>
      <c r="J45" s="120">
        <v>0</v>
      </c>
      <c r="K45" s="120">
        <v>0</v>
      </c>
      <c r="L45" s="120">
        <v>0</v>
      </c>
      <c r="M45" s="120">
        <v>0</v>
      </c>
      <c r="N45" s="120">
        <v>0</v>
      </c>
      <c r="O45" s="120">
        <v>0</v>
      </c>
      <c r="P45" s="120">
        <v>0</v>
      </c>
      <c r="Q45" s="120">
        <v>0</v>
      </c>
      <c r="R45" s="121">
        <v>0</v>
      </c>
      <c r="S45" s="121">
        <v>0</v>
      </c>
      <c r="T45" s="121">
        <v>0</v>
      </c>
      <c r="U45" s="121">
        <v>0</v>
      </c>
      <c r="V45" s="121">
        <v>0</v>
      </c>
      <c r="W45" s="121">
        <v>0</v>
      </c>
      <c r="X45" s="123">
        <f t="shared" si="19"/>
        <v>0</v>
      </c>
      <c r="Y45" s="122">
        <v>0</v>
      </c>
      <c r="Z45" s="123">
        <f t="shared" si="18"/>
        <v>0</v>
      </c>
    </row>
    <row r="46" spans="1:26" ht="21" customHeight="1" x14ac:dyDescent="0.25">
      <c r="A46" s="278" t="s">
        <v>280</v>
      </c>
      <c r="B46" s="278"/>
      <c r="C46" s="278"/>
      <c r="D46" s="278"/>
      <c r="E46" s="278"/>
      <c r="F46" s="278"/>
      <c r="G46" s="118">
        <v>38</v>
      </c>
      <c r="H46" s="120">
        <v>0</v>
      </c>
      <c r="I46" s="120">
        <v>0</v>
      </c>
      <c r="J46" s="120">
        <v>0</v>
      </c>
      <c r="K46" s="120">
        <v>0</v>
      </c>
      <c r="L46" s="120">
        <v>0</v>
      </c>
      <c r="M46" s="120">
        <v>0</v>
      </c>
      <c r="N46" s="121">
        <v>0</v>
      </c>
      <c r="O46" s="121">
        <v>0</v>
      </c>
      <c r="P46" s="121">
        <v>0</v>
      </c>
      <c r="Q46" s="121">
        <v>0</v>
      </c>
      <c r="R46" s="121">
        <v>0</v>
      </c>
      <c r="S46" s="121">
        <v>0</v>
      </c>
      <c r="T46" s="121">
        <v>0</v>
      </c>
      <c r="U46" s="121">
        <v>0</v>
      </c>
      <c r="V46" s="121">
        <v>0</v>
      </c>
      <c r="W46" s="121">
        <v>0</v>
      </c>
      <c r="X46" s="123">
        <f t="shared" si="19"/>
        <v>0</v>
      </c>
      <c r="Y46" s="122">
        <v>0</v>
      </c>
      <c r="Z46" s="123">
        <f t="shared" si="18"/>
        <v>0</v>
      </c>
    </row>
    <row r="47" spans="1:26" ht="12.75" customHeight="1" x14ac:dyDescent="0.25">
      <c r="A47" s="278" t="s">
        <v>272</v>
      </c>
      <c r="B47" s="278"/>
      <c r="C47" s="278"/>
      <c r="D47" s="278"/>
      <c r="E47" s="278"/>
      <c r="F47" s="278"/>
      <c r="G47" s="118">
        <v>39</v>
      </c>
      <c r="H47" s="120">
        <v>0</v>
      </c>
      <c r="I47" s="120">
        <v>0</v>
      </c>
      <c r="J47" s="120">
        <v>0</v>
      </c>
      <c r="K47" s="120">
        <v>0</v>
      </c>
      <c r="L47" s="120">
        <v>0</v>
      </c>
      <c r="M47" s="120">
        <v>0</v>
      </c>
      <c r="N47" s="121">
        <v>0</v>
      </c>
      <c r="O47" s="121">
        <v>0</v>
      </c>
      <c r="P47" s="121">
        <v>0</v>
      </c>
      <c r="Q47" s="121">
        <v>0</v>
      </c>
      <c r="R47" s="121">
        <v>0</v>
      </c>
      <c r="S47" s="121">
        <v>0</v>
      </c>
      <c r="T47" s="121">
        <v>0</v>
      </c>
      <c r="U47" s="121">
        <v>0</v>
      </c>
      <c r="V47" s="121">
        <v>0</v>
      </c>
      <c r="W47" s="121">
        <v>0</v>
      </c>
      <c r="X47" s="123">
        <f t="shared" si="19"/>
        <v>0</v>
      </c>
      <c r="Y47" s="122">
        <v>0</v>
      </c>
      <c r="Z47" s="123">
        <f t="shared" si="18"/>
        <v>0</v>
      </c>
    </row>
    <row r="48" spans="1:26" ht="12.75" customHeight="1" x14ac:dyDescent="0.25">
      <c r="A48" s="278" t="s">
        <v>273</v>
      </c>
      <c r="B48" s="278"/>
      <c r="C48" s="278"/>
      <c r="D48" s="278"/>
      <c r="E48" s="278"/>
      <c r="F48" s="278"/>
      <c r="G48" s="118">
        <v>40</v>
      </c>
      <c r="H48" s="121">
        <v>0</v>
      </c>
      <c r="I48" s="121">
        <v>0</v>
      </c>
      <c r="J48" s="121">
        <v>0</v>
      </c>
      <c r="K48" s="121">
        <v>0</v>
      </c>
      <c r="L48" s="121">
        <v>0</v>
      </c>
      <c r="M48" s="121">
        <v>0</v>
      </c>
      <c r="N48" s="121">
        <v>0</v>
      </c>
      <c r="O48" s="121">
        <v>0</v>
      </c>
      <c r="P48" s="121">
        <v>0</v>
      </c>
      <c r="Q48" s="121">
        <v>0</v>
      </c>
      <c r="R48" s="121">
        <v>0</v>
      </c>
      <c r="S48" s="121">
        <v>0</v>
      </c>
      <c r="T48" s="121">
        <v>0</v>
      </c>
      <c r="U48" s="121">
        <v>0</v>
      </c>
      <c r="V48" s="121">
        <v>0</v>
      </c>
      <c r="W48" s="121">
        <v>0</v>
      </c>
      <c r="X48" s="123">
        <f t="shared" si="19"/>
        <v>0</v>
      </c>
      <c r="Y48" s="122">
        <v>0</v>
      </c>
      <c r="Z48" s="123">
        <f t="shared" si="18"/>
        <v>0</v>
      </c>
    </row>
    <row r="49" spans="1:26" ht="12.75" customHeight="1" x14ac:dyDescent="0.25">
      <c r="A49" s="278" t="s">
        <v>274</v>
      </c>
      <c r="B49" s="278"/>
      <c r="C49" s="278"/>
      <c r="D49" s="278"/>
      <c r="E49" s="278"/>
      <c r="F49" s="278"/>
      <c r="G49" s="118">
        <v>41</v>
      </c>
      <c r="H49" s="120">
        <v>0</v>
      </c>
      <c r="I49" s="120">
        <v>0</v>
      </c>
      <c r="J49" s="120">
        <v>0</v>
      </c>
      <c r="K49" s="120">
        <v>0</v>
      </c>
      <c r="L49" s="120">
        <v>0</v>
      </c>
      <c r="M49" s="120">
        <v>0</v>
      </c>
      <c r="N49" s="121">
        <v>0</v>
      </c>
      <c r="O49" s="121">
        <v>0</v>
      </c>
      <c r="P49" s="121">
        <v>0</v>
      </c>
      <c r="Q49" s="121">
        <v>0</v>
      </c>
      <c r="R49" s="121">
        <v>0</v>
      </c>
      <c r="S49" s="121">
        <v>0</v>
      </c>
      <c r="T49" s="121">
        <v>0</v>
      </c>
      <c r="U49" s="121">
        <v>0</v>
      </c>
      <c r="V49" s="121">
        <v>0</v>
      </c>
      <c r="W49" s="121">
        <v>0</v>
      </c>
      <c r="X49" s="123">
        <f t="shared" si="19"/>
        <v>0</v>
      </c>
      <c r="Y49" s="122">
        <v>0</v>
      </c>
      <c r="Z49" s="123">
        <f t="shared" si="18"/>
        <v>0</v>
      </c>
    </row>
    <row r="50" spans="1:26" ht="24" customHeight="1" x14ac:dyDescent="0.25">
      <c r="A50" s="278" t="s">
        <v>401</v>
      </c>
      <c r="B50" s="278"/>
      <c r="C50" s="278"/>
      <c r="D50" s="278"/>
      <c r="E50" s="278"/>
      <c r="F50" s="278"/>
      <c r="G50" s="118">
        <v>42</v>
      </c>
      <c r="H50" s="121">
        <v>0</v>
      </c>
      <c r="I50" s="121">
        <v>0</v>
      </c>
      <c r="J50" s="121">
        <v>0</v>
      </c>
      <c r="K50" s="121">
        <v>0</v>
      </c>
      <c r="L50" s="121">
        <v>0</v>
      </c>
      <c r="M50" s="121">
        <v>0</v>
      </c>
      <c r="N50" s="121">
        <v>0</v>
      </c>
      <c r="O50" s="121">
        <v>0</v>
      </c>
      <c r="P50" s="121">
        <v>0</v>
      </c>
      <c r="Q50" s="121">
        <v>0</v>
      </c>
      <c r="R50" s="121">
        <v>0</v>
      </c>
      <c r="S50" s="121">
        <v>0</v>
      </c>
      <c r="T50" s="121">
        <v>0</v>
      </c>
      <c r="U50" s="121">
        <v>0</v>
      </c>
      <c r="V50" s="121">
        <v>0</v>
      </c>
      <c r="W50" s="121">
        <v>0</v>
      </c>
      <c r="X50" s="123">
        <f t="shared" si="19"/>
        <v>0</v>
      </c>
      <c r="Y50" s="122">
        <v>0</v>
      </c>
      <c r="Z50" s="123">
        <f t="shared" si="18"/>
        <v>0</v>
      </c>
    </row>
    <row r="51" spans="1:26" ht="26.25" customHeight="1" x14ac:dyDescent="0.25">
      <c r="A51" s="278" t="s">
        <v>402</v>
      </c>
      <c r="B51" s="278"/>
      <c r="C51" s="278"/>
      <c r="D51" s="278"/>
      <c r="E51" s="278"/>
      <c r="F51" s="278"/>
      <c r="G51" s="118">
        <v>43</v>
      </c>
      <c r="H51" s="121">
        <v>0</v>
      </c>
      <c r="I51" s="121">
        <v>0</v>
      </c>
      <c r="J51" s="121">
        <v>0</v>
      </c>
      <c r="K51" s="121">
        <v>0</v>
      </c>
      <c r="L51" s="121">
        <v>0</v>
      </c>
      <c r="M51" s="121">
        <v>0</v>
      </c>
      <c r="N51" s="121">
        <v>0</v>
      </c>
      <c r="O51" s="121">
        <v>0</v>
      </c>
      <c r="P51" s="121">
        <v>0</v>
      </c>
      <c r="Q51" s="121">
        <v>0</v>
      </c>
      <c r="R51" s="121">
        <v>0</v>
      </c>
      <c r="S51" s="121">
        <v>0</v>
      </c>
      <c r="T51" s="121">
        <v>0</v>
      </c>
      <c r="U51" s="121">
        <v>0</v>
      </c>
      <c r="V51" s="121">
        <v>0</v>
      </c>
      <c r="W51" s="121">
        <v>0</v>
      </c>
      <c r="X51" s="123">
        <f t="shared" si="19"/>
        <v>0</v>
      </c>
      <c r="Y51" s="122">
        <v>0</v>
      </c>
      <c r="Z51" s="123">
        <f t="shared" si="18"/>
        <v>0</v>
      </c>
    </row>
    <row r="52" spans="1:26" ht="22.5" customHeight="1" x14ac:dyDescent="0.25">
      <c r="A52" s="278" t="s">
        <v>403</v>
      </c>
      <c r="B52" s="278"/>
      <c r="C52" s="278"/>
      <c r="D52" s="278"/>
      <c r="E52" s="278"/>
      <c r="F52" s="278"/>
      <c r="G52" s="118">
        <v>44</v>
      </c>
      <c r="H52" s="121">
        <v>0</v>
      </c>
      <c r="I52" s="121">
        <v>0</v>
      </c>
      <c r="J52" s="121">
        <v>0</v>
      </c>
      <c r="K52" s="121">
        <v>0</v>
      </c>
      <c r="L52" s="121">
        <v>0</v>
      </c>
      <c r="M52" s="121">
        <v>0</v>
      </c>
      <c r="N52" s="121">
        <v>0</v>
      </c>
      <c r="O52" s="121">
        <v>0</v>
      </c>
      <c r="P52" s="121">
        <v>0</v>
      </c>
      <c r="Q52" s="121">
        <v>0</v>
      </c>
      <c r="R52" s="121">
        <v>0</v>
      </c>
      <c r="S52" s="121">
        <v>0</v>
      </c>
      <c r="T52" s="121">
        <v>0</v>
      </c>
      <c r="U52" s="121">
        <v>0</v>
      </c>
      <c r="V52" s="121">
        <v>0</v>
      </c>
      <c r="W52" s="121">
        <v>0</v>
      </c>
      <c r="X52" s="123">
        <f t="shared" si="19"/>
        <v>0</v>
      </c>
      <c r="Y52" s="122">
        <v>0</v>
      </c>
      <c r="Z52" s="123">
        <f t="shared" si="18"/>
        <v>0</v>
      </c>
    </row>
    <row r="53" spans="1:26" ht="12.75" customHeight="1" x14ac:dyDescent="0.25">
      <c r="A53" s="278" t="s">
        <v>275</v>
      </c>
      <c r="B53" s="278"/>
      <c r="C53" s="278"/>
      <c r="D53" s="278"/>
      <c r="E53" s="278"/>
      <c r="F53" s="278"/>
      <c r="G53" s="118">
        <v>45</v>
      </c>
      <c r="H53" s="121">
        <v>0</v>
      </c>
      <c r="I53" s="121">
        <v>0</v>
      </c>
      <c r="J53" s="121">
        <v>0</v>
      </c>
      <c r="K53" s="121">
        <v>0</v>
      </c>
      <c r="L53" s="121">
        <v>0</v>
      </c>
      <c r="M53" s="121">
        <v>0</v>
      </c>
      <c r="N53" s="121">
        <v>0</v>
      </c>
      <c r="O53" s="121">
        <v>0</v>
      </c>
      <c r="P53" s="121">
        <v>0</v>
      </c>
      <c r="Q53" s="121">
        <v>0</v>
      </c>
      <c r="R53" s="121">
        <v>0</v>
      </c>
      <c r="S53" s="121">
        <v>0</v>
      </c>
      <c r="T53" s="121">
        <v>0</v>
      </c>
      <c r="U53" s="121">
        <v>0</v>
      </c>
      <c r="V53" s="121">
        <v>0</v>
      </c>
      <c r="W53" s="121">
        <v>0</v>
      </c>
      <c r="X53" s="123">
        <f t="shared" si="19"/>
        <v>0</v>
      </c>
      <c r="Y53" s="122">
        <v>0</v>
      </c>
      <c r="Z53" s="123">
        <f t="shared" si="18"/>
        <v>0</v>
      </c>
    </row>
    <row r="54" spans="1:26" ht="12.75" customHeight="1" x14ac:dyDescent="0.25">
      <c r="A54" s="278" t="s">
        <v>404</v>
      </c>
      <c r="B54" s="278"/>
      <c r="C54" s="278"/>
      <c r="D54" s="278"/>
      <c r="E54" s="278"/>
      <c r="F54" s="278"/>
      <c r="G54" s="118">
        <v>46</v>
      </c>
      <c r="H54" s="121">
        <v>0</v>
      </c>
      <c r="I54" s="121">
        <v>0</v>
      </c>
      <c r="J54" s="121">
        <v>0</v>
      </c>
      <c r="K54" s="121">
        <v>0</v>
      </c>
      <c r="L54" s="121">
        <v>0</v>
      </c>
      <c r="M54" s="121">
        <v>0</v>
      </c>
      <c r="N54" s="121">
        <v>0</v>
      </c>
      <c r="O54" s="121">
        <v>0</v>
      </c>
      <c r="P54" s="121">
        <v>0</v>
      </c>
      <c r="Q54" s="121">
        <v>0</v>
      </c>
      <c r="R54" s="121">
        <v>0</v>
      </c>
      <c r="S54" s="121">
        <v>0</v>
      </c>
      <c r="T54" s="121">
        <v>0</v>
      </c>
      <c r="U54" s="121">
        <v>0</v>
      </c>
      <c r="V54" s="121">
        <v>0</v>
      </c>
      <c r="W54" s="121">
        <v>0</v>
      </c>
      <c r="X54" s="123">
        <f t="shared" si="19"/>
        <v>0</v>
      </c>
      <c r="Y54" s="122">
        <v>0</v>
      </c>
      <c r="Z54" s="123">
        <f t="shared" si="18"/>
        <v>0</v>
      </c>
    </row>
    <row r="55" spans="1:26" ht="12.75" customHeight="1" x14ac:dyDescent="0.25">
      <c r="A55" s="278" t="s">
        <v>412</v>
      </c>
      <c r="B55" s="278"/>
      <c r="C55" s="278"/>
      <c r="D55" s="278"/>
      <c r="E55" s="278"/>
      <c r="F55" s="278"/>
      <c r="G55" s="118">
        <v>47</v>
      </c>
      <c r="H55" s="121">
        <v>0</v>
      </c>
      <c r="I55" s="121">
        <v>0</v>
      </c>
      <c r="J55" s="121">
        <v>0</v>
      </c>
      <c r="K55" s="121">
        <v>0</v>
      </c>
      <c r="L55" s="121">
        <v>0</v>
      </c>
      <c r="M55" s="121">
        <v>0</v>
      </c>
      <c r="N55" s="121">
        <v>0</v>
      </c>
      <c r="O55" s="121">
        <v>0</v>
      </c>
      <c r="P55" s="121">
        <v>0</v>
      </c>
      <c r="Q55" s="121">
        <v>0</v>
      </c>
      <c r="R55" s="121">
        <v>0</v>
      </c>
      <c r="S55" s="121">
        <v>0</v>
      </c>
      <c r="T55" s="121">
        <v>0</v>
      </c>
      <c r="U55" s="121">
        <v>0</v>
      </c>
      <c r="V55" s="121">
        <v>0</v>
      </c>
      <c r="W55" s="121">
        <v>0</v>
      </c>
      <c r="X55" s="123">
        <f t="shared" si="19"/>
        <v>0</v>
      </c>
      <c r="Y55" s="122">
        <v>0</v>
      </c>
      <c r="Z55" s="123">
        <f t="shared" si="18"/>
        <v>0</v>
      </c>
    </row>
    <row r="56" spans="1:26" ht="12.75" customHeight="1" x14ac:dyDescent="0.25">
      <c r="A56" s="278" t="s">
        <v>405</v>
      </c>
      <c r="B56" s="278"/>
      <c r="C56" s="278"/>
      <c r="D56" s="278"/>
      <c r="E56" s="278"/>
      <c r="F56" s="278"/>
      <c r="G56" s="118">
        <v>48</v>
      </c>
      <c r="H56" s="121">
        <v>0</v>
      </c>
      <c r="I56" s="121">
        <v>0</v>
      </c>
      <c r="J56" s="121">
        <v>0</v>
      </c>
      <c r="K56" s="121">
        <v>0</v>
      </c>
      <c r="L56" s="121">
        <v>0</v>
      </c>
      <c r="M56" s="121">
        <v>0</v>
      </c>
      <c r="N56" s="121">
        <v>1748871</v>
      </c>
      <c r="O56" s="121">
        <v>0</v>
      </c>
      <c r="P56" s="121">
        <v>0</v>
      </c>
      <c r="Q56" s="121">
        <v>0</v>
      </c>
      <c r="R56" s="121">
        <v>0</v>
      </c>
      <c r="S56" s="121">
        <v>0</v>
      </c>
      <c r="T56" s="121">
        <v>0</v>
      </c>
      <c r="U56" s="121">
        <v>0</v>
      </c>
      <c r="V56" s="121">
        <v>0</v>
      </c>
      <c r="W56" s="121">
        <v>0</v>
      </c>
      <c r="X56" s="123">
        <f t="shared" si="19"/>
        <v>1748871</v>
      </c>
      <c r="Y56" s="122">
        <v>0</v>
      </c>
      <c r="Z56" s="123">
        <f t="shared" si="18"/>
        <v>1748871</v>
      </c>
    </row>
    <row r="57" spans="1:26" ht="12.75" customHeight="1" x14ac:dyDescent="0.25">
      <c r="A57" s="278" t="s">
        <v>413</v>
      </c>
      <c r="B57" s="278"/>
      <c r="C57" s="278"/>
      <c r="D57" s="278"/>
      <c r="E57" s="278"/>
      <c r="F57" s="278"/>
      <c r="G57" s="118">
        <v>49</v>
      </c>
      <c r="H57" s="121">
        <v>0</v>
      </c>
      <c r="I57" s="121">
        <v>0</v>
      </c>
      <c r="J57" s="121">
        <v>0</v>
      </c>
      <c r="K57" s="121">
        <v>0</v>
      </c>
      <c r="L57" s="121">
        <v>0</v>
      </c>
      <c r="M57" s="121">
        <v>0</v>
      </c>
      <c r="N57" s="121">
        <v>0</v>
      </c>
      <c r="O57" s="121">
        <v>0</v>
      </c>
      <c r="P57" s="121">
        <v>0</v>
      </c>
      <c r="Q57" s="121">
        <v>0</v>
      </c>
      <c r="R57" s="121">
        <v>0</v>
      </c>
      <c r="S57" s="121">
        <v>0</v>
      </c>
      <c r="T57" s="121">
        <v>0</v>
      </c>
      <c r="U57" s="121">
        <v>0</v>
      </c>
      <c r="V57" s="121">
        <v>31987091</v>
      </c>
      <c r="W57" s="121">
        <v>-31987091</v>
      </c>
      <c r="X57" s="123">
        <f t="shared" si="19"/>
        <v>0</v>
      </c>
      <c r="Y57" s="122">
        <v>0</v>
      </c>
      <c r="Z57" s="123">
        <f t="shared" si="18"/>
        <v>0</v>
      </c>
    </row>
    <row r="58" spans="1:26" ht="12.75" customHeight="1" x14ac:dyDescent="0.25">
      <c r="A58" s="278" t="s">
        <v>407</v>
      </c>
      <c r="B58" s="278"/>
      <c r="C58" s="278"/>
      <c r="D58" s="278"/>
      <c r="E58" s="278"/>
      <c r="F58" s="278"/>
      <c r="G58" s="118">
        <v>50</v>
      </c>
      <c r="H58" s="121">
        <v>0</v>
      </c>
      <c r="I58" s="121">
        <v>0</v>
      </c>
      <c r="J58" s="121">
        <v>0</v>
      </c>
      <c r="K58" s="121">
        <v>0</v>
      </c>
      <c r="L58" s="121">
        <v>0</v>
      </c>
      <c r="M58" s="121">
        <v>0</v>
      </c>
      <c r="N58" s="121">
        <v>0</v>
      </c>
      <c r="O58" s="121">
        <v>0</v>
      </c>
      <c r="P58" s="121">
        <v>0</v>
      </c>
      <c r="Q58" s="121">
        <v>0</v>
      </c>
      <c r="R58" s="121">
        <v>0</v>
      </c>
      <c r="S58" s="121">
        <v>0</v>
      </c>
      <c r="T58" s="121">
        <v>0</v>
      </c>
      <c r="U58" s="121">
        <v>0</v>
      </c>
      <c r="V58" s="121">
        <v>0</v>
      </c>
      <c r="W58" s="121">
        <v>0</v>
      </c>
      <c r="X58" s="123">
        <f t="shared" si="19"/>
        <v>0</v>
      </c>
      <c r="Y58" s="122">
        <v>0</v>
      </c>
      <c r="Z58" s="123">
        <f t="shared" si="18"/>
        <v>0</v>
      </c>
    </row>
    <row r="59" spans="1:26" ht="25.5" customHeight="1" x14ac:dyDescent="0.25">
      <c r="A59" s="279" t="s">
        <v>414</v>
      </c>
      <c r="B59" s="279"/>
      <c r="C59" s="279"/>
      <c r="D59" s="279"/>
      <c r="E59" s="279"/>
      <c r="F59" s="279"/>
      <c r="G59" s="119">
        <v>51</v>
      </c>
      <c r="H59" s="124">
        <f>SUM(H39:H58)</f>
        <v>106697600</v>
      </c>
      <c r="I59" s="124">
        <f t="shared" ref="I59:Z59" si="20">SUM(I39:I58)</f>
        <v>28166606</v>
      </c>
      <c r="J59" s="124">
        <f t="shared" si="20"/>
        <v>0</v>
      </c>
      <c r="K59" s="124">
        <f t="shared" si="20"/>
        <v>0</v>
      </c>
      <c r="L59" s="124">
        <f t="shared" si="20"/>
        <v>3720956</v>
      </c>
      <c r="M59" s="124">
        <f t="shared" si="20"/>
        <v>0</v>
      </c>
      <c r="N59" s="124">
        <f t="shared" si="20"/>
        <v>15165551</v>
      </c>
      <c r="O59" s="124">
        <f t="shared" si="20"/>
        <v>0</v>
      </c>
      <c r="P59" s="124">
        <f t="shared" si="20"/>
        <v>0</v>
      </c>
      <c r="Q59" s="124">
        <f t="shared" si="20"/>
        <v>894377</v>
      </c>
      <c r="R59" s="124">
        <f t="shared" si="20"/>
        <v>0</v>
      </c>
      <c r="S59" s="124">
        <f t="shared" si="20"/>
        <v>0</v>
      </c>
      <c r="T59" s="124">
        <f t="shared" si="20"/>
        <v>-10414394</v>
      </c>
      <c r="U59" s="124">
        <f t="shared" si="20"/>
        <v>0</v>
      </c>
      <c r="V59" s="124">
        <f t="shared" si="20"/>
        <v>335487186</v>
      </c>
      <c r="W59" s="124">
        <f t="shared" si="20"/>
        <v>10787079</v>
      </c>
      <c r="X59" s="124">
        <f>SUM(X39:X58)</f>
        <v>483063049</v>
      </c>
      <c r="Y59" s="124">
        <f t="shared" si="20"/>
        <v>1337699</v>
      </c>
      <c r="Z59" s="124">
        <f t="shared" si="20"/>
        <v>484400748</v>
      </c>
    </row>
    <row r="60" spans="1:26" x14ac:dyDescent="0.25">
      <c r="A60" s="286" t="s">
        <v>276</v>
      </c>
      <c r="B60" s="288"/>
      <c r="C60" s="288"/>
      <c r="D60" s="288"/>
      <c r="E60" s="288"/>
      <c r="F60" s="288"/>
      <c r="G60" s="288"/>
      <c r="H60" s="288"/>
      <c r="I60" s="288"/>
      <c r="J60" s="288"/>
      <c r="K60" s="288"/>
      <c r="L60" s="288"/>
      <c r="M60" s="288"/>
      <c r="N60" s="288"/>
      <c r="O60" s="288"/>
      <c r="P60" s="288"/>
      <c r="Q60" s="288"/>
      <c r="R60" s="288"/>
      <c r="S60" s="288"/>
      <c r="T60" s="288"/>
      <c r="U60" s="288"/>
      <c r="V60" s="288"/>
      <c r="W60" s="288"/>
      <c r="X60" s="288"/>
      <c r="Y60" s="288"/>
      <c r="Z60" s="288"/>
    </row>
    <row r="61" spans="1:26" ht="31.5" customHeight="1" x14ac:dyDescent="0.25">
      <c r="A61" s="290" t="s">
        <v>415</v>
      </c>
      <c r="B61" s="290"/>
      <c r="C61" s="290"/>
      <c r="D61" s="290"/>
      <c r="E61" s="290"/>
      <c r="F61" s="290"/>
      <c r="G61" s="119">
        <v>52</v>
      </c>
      <c r="H61" s="123">
        <f>SUM(H41:H49)</f>
        <v>0</v>
      </c>
      <c r="I61" s="123">
        <f t="shared" ref="I61:Z61" si="21">SUM(I41:I49)</f>
        <v>0</v>
      </c>
      <c r="J61" s="123">
        <f t="shared" si="21"/>
        <v>0</v>
      </c>
      <c r="K61" s="123">
        <f t="shared" si="21"/>
        <v>0</v>
      </c>
      <c r="L61" s="123">
        <f t="shared" si="21"/>
        <v>0</v>
      </c>
      <c r="M61" s="123">
        <f t="shared" si="21"/>
        <v>0</v>
      </c>
      <c r="N61" s="123">
        <f t="shared" si="21"/>
        <v>0</v>
      </c>
      <c r="O61" s="123">
        <f t="shared" si="21"/>
        <v>0</v>
      </c>
      <c r="P61" s="123">
        <f t="shared" si="21"/>
        <v>0</v>
      </c>
      <c r="Q61" s="123">
        <f t="shared" si="21"/>
        <v>2002600</v>
      </c>
      <c r="R61" s="123">
        <f t="shared" si="21"/>
        <v>0</v>
      </c>
      <c r="S61" s="123">
        <f t="shared" ref="S61:T61" si="22">SUM(S41:S49)</f>
        <v>0</v>
      </c>
      <c r="T61" s="123">
        <f t="shared" si="22"/>
        <v>-310007</v>
      </c>
      <c r="U61" s="123">
        <f t="shared" ref="U61" si="23">SUM(U41:U49)</f>
        <v>0</v>
      </c>
      <c r="V61" s="123">
        <f t="shared" si="21"/>
        <v>0</v>
      </c>
      <c r="W61" s="123">
        <f t="shared" si="21"/>
        <v>0</v>
      </c>
      <c r="X61" s="123">
        <f>SUM(X41:X49)</f>
        <v>1692593</v>
      </c>
      <c r="Y61" s="123">
        <f t="shared" si="21"/>
        <v>-4812</v>
      </c>
      <c r="Z61" s="123">
        <f t="shared" si="21"/>
        <v>1687781</v>
      </c>
    </row>
    <row r="62" spans="1:26" ht="27.75" customHeight="1" x14ac:dyDescent="0.25">
      <c r="A62" s="290" t="s">
        <v>416</v>
      </c>
      <c r="B62" s="290"/>
      <c r="C62" s="290"/>
      <c r="D62" s="290"/>
      <c r="E62" s="290"/>
      <c r="F62" s="290"/>
      <c r="G62" s="119">
        <v>53</v>
      </c>
      <c r="H62" s="123">
        <f>H40+H61</f>
        <v>0</v>
      </c>
      <c r="I62" s="123">
        <f t="shared" ref="I62:Z62" si="24">I40+I61</f>
        <v>0</v>
      </c>
      <c r="J62" s="123">
        <f t="shared" si="24"/>
        <v>0</v>
      </c>
      <c r="K62" s="123">
        <f t="shared" si="24"/>
        <v>0</v>
      </c>
      <c r="L62" s="123">
        <f t="shared" si="24"/>
        <v>0</v>
      </c>
      <c r="M62" s="123">
        <f t="shared" si="24"/>
        <v>0</v>
      </c>
      <c r="N62" s="123">
        <f t="shared" si="24"/>
        <v>0</v>
      </c>
      <c r="O62" s="123">
        <f t="shared" si="24"/>
        <v>0</v>
      </c>
      <c r="P62" s="123">
        <f t="shared" si="24"/>
        <v>0</v>
      </c>
      <c r="Q62" s="123">
        <f t="shared" si="24"/>
        <v>2002600</v>
      </c>
      <c r="R62" s="123">
        <f t="shared" si="24"/>
        <v>0</v>
      </c>
      <c r="S62" s="123">
        <f t="shared" ref="S62:T62" si="25">S40+S61</f>
        <v>0</v>
      </c>
      <c r="T62" s="123">
        <f t="shared" si="25"/>
        <v>-310007</v>
      </c>
      <c r="U62" s="123">
        <f t="shared" ref="U62" si="26">U40+U61</f>
        <v>0</v>
      </c>
      <c r="V62" s="123">
        <f t="shared" si="24"/>
        <v>0</v>
      </c>
      <c r="W62" s="123">
        <f t="shared" si="24"/>
        <v>10787079</v>
      </c>
      <c r="X62" s="123">
        <f>X40+X61</f>
        <v>12479672</v>
      </c>
      <c r="Y62" s="123">
        <f t="shared" si="24"/>
        <v>43689</v>
      </c>
      <c r="Z62" s="123">
        <f t="shared" si="24"/>
        <v>12523361</v>
      </c>
    </row>
    <row r="63" spans="1:26" ht="29.25" customHeight="1" x14ac:dyDescent="0.25">
      <c r="A63" s="290" t="s">
        <v>417</v>
      </c>
      <c r="B63" s="290"/>
      <c r="C63" s="290"/>
      <c r="D63" s="290"/>
      <c r="E63" s="290"/>
      <c r="F63" s="290"/>
      <c r="G63" s="119">
        <v>54</v>
      </c>
      <c r="H63" s="123">
        <f>SUM(H50:H58)</f>
        <v>0</v>
      </c>
      <c r="I63" s="123">
        <f t="shared" ref="I63:Z63" si="27">SUM(I50:I58)</f>
        <v>0</v>
      </c>
      <c r="J63" s="123">
        <f t="shared" si="27"/>
        <v>0</v>
      </c>
      <c r="K63" s="123">
        <f t="shared" si="27"/>
        <v>0</v>
      </c>
      <c r="L63" s="123">
        <f t="shared" si="27"/>
        <v>0</v>
      </c>
      <c r="M63" s="123">
        <f t="shared" si="27"/>
        <v>0</v>
      </c>
      <c r="N63" s="123">
        <f t="shared" si="27"/>
        <v>1748871</v>
      </c>
      <c r="O63" s="123">
        <f t="shared" si="27"/>
        <v>0</v>
      </c>
      <c r="P63" s="123">
        <f t="shared" si="27"/>
        <v>0</v>
      </c>
      <c r="Q63" s="123">
        <f t="shared" si="27"/>
        <v>0</v>
      </c>
      <c r="R63" s="123">
        <f t="shared" si="27"/>
        <v>0</v>
      </c>
      <c r="S63" s="123">
        <f t="shared" ref="S63:T63" si="28">SUM(S50:S58)</f>
        <v>0</v>
      </c>
      <c r="T63" s="123">
        <f t="shared" si="28"/>
        <v>0</v>
      </c>
      <c r="U63" s="123">
        <f t="shared" ref="U63" si="29">SUM(U50:U58)</f>
        <v>0</v>
      </c>
      <c r="V63" s="123">
        <f t="shared" si="27"/>
        <v>31987091</v>
      </c>
      <c r="W63" s="123">
        <f t="shared" si="27"/>
        <v>-31987091</v>
      </c>
      <c r="X63" s="123">
        <f>SUM(X50:X58)</f>
        <v>1748871</v>
      </c>
      <c r="Y63" s="123">
        <f t="shared" si="27"/>
        <v>0</v>
      </c>
      <c r="Z63" s="123">
        <f t="shared" si="27"/>
        <v>1748871</v>
      </c>
    </row>
  </sheetData>
  <sheetProtection algorithmName="SHA-512" hashValue="feVV7RBewwYyTX/iRdaWzHS0DYIWBuNm1AHfPb+SZ+6d7u6A1jSo7PzfTN3ckdgQIIsWNcfAuWVrlQbvezhqOA==" saltValue="RYAhR4P3Xk5sPm+iGS/3e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Pogrešan unos" error="Mogu se unijeti samo cjelobrojne pozitivne vrijednosti."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Pogrešan unos" error="Mogu se unijeti samo cjelobrojne vrijednosti."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Pogrešan unos" error="Mogu se unijeti samo cjelobrojne vrijednosti."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I40"/>
  <sheetViews>
    <sheetView showGridLines="0" zoomScaleNormal="100" zoomScaleSheetLayoutView="100" workbookViewId="0">
      <selection sqref="A1:I40"/>
    </sheetView>
  </sheetViews>
  <sheetFormatPr defaultRowHeight="12.5" x14ac:dyDescent="0.25"/>
  <cols>
    <col min="9" max="9" width="102.36328125" customWidth="1"/>
  </cols>
  <sheetData>
    <row r="1" spans="1:9" x14ac:dyDescent="0.25">
      <c r="A1" s="291" t="s">
        <v>500</v>
      </c>
      <c r="B1" s="292"/>
      <c r="C1" s="292"/>
      <c r="D1" s="292"/>
      <c r="E1" s="292"/>
      <c r="F1" s="292"/>
      <c r="G1" s="292"/>
      <c r="H1" s="292"/>
      <c r="I1" s="293"/>
    </row>
    <row r="2" spans="1:9" x14ac:dyDescent="0.25">
      <c r="A2" s="294"/>
      <c r="B2" s="295"/>
      <c r="C2" s="295"/>
      <c r="D2" s="295"/>
      <c r="E2" s="295"/>
      <c r="F2" s="295"/>
      <c r="G2" s="295"/>
      <c r="H2" s="295"/>
      <c r="I2" s="296"/>
    </row>
    <row r="3" spans="1:9" x14ac:dyDescent="0.25">
      <c r="A3" s="294"/>
      <c r="B3" s="295"/>
      <c r="C3" s="295"/>
      <c r="D3" s="295"/>
      <c r="E3" s="295"/>
      <c r="F3" s="295"/>
      <c r="G3" s="295"/>
      <c r="H3" s="295"/>
      <c r="I3" s="296"/>
    </row>
    <row r="4" spans="1:9" x14ac:dyDescent="0.25">
      <c r="A4" s="294"/>
      <c r="B4" s="295"/>
      <c r="C4" s="295"/>
      <c r="D4" s="295"/>
      <c r="E4" s="295"/>
      <c r="F4" s="295"/>
      <c r="G4" s="295"/>
      <c r="H4" s="295"/>
      <c r="I4" s="296"/>
    </row>
    <row r="5" spans="1:9" x14ac:dyDescent="0.25">
      <c r="A5" s="294"/>
      <c r="B5" s="295"/>
      <c r="C5" s="295"/>
      <c r="D5" s="295"/>
      <c r="E5" s="295"/>
      <c r="F5" s="295"/>
      <c r="G5" s="295"/>
      <c r="H5" s="295"/>
      <c r="I5" s="296"/>
    </row>
    <row r="6" spans="1:9" x14ac:dyDescent="0.25">
      <c r="A6" s="294"/>
      <c r="B6" s="295"/>
      <c r="C6" s="295"/>
      <c r="D6" s="295"/>
      <c r="E6" s="295"/>
      <c r="F6" s="295"/>
      <c r="G6" s="295"/>
      <c r="H6" s="295"/>
      <c r="I6" s="296"/>
    </row>
    <row r="7" spans="1:9" x14ac:dyDescent="0.25">
      <c r="A7" s="294"/>
      <c r="B7" s="295"/>
      <c r="C7" s="295"/>
      <c r="D7" s="295"/>
      <c r="E7" s="295"/>
      <c r="F7" s="295"/>
      <c r="G7" s="295"/>
      <c r="H7" s="295"/>
      <c r="I7" s="296"/>
    </row>
    <row r="8" spans="1:9" x14ac:dyDescent="0.25">
      <c r="A8" s="294"/>
      <c r="B8" s="295"/>
      <c r="C8" s="295"/>
      <c r="D8" s="295"/>
      <c r="E8" s="295"/>
      <c r="F8" s="295"/>
      <c r="G8" s="295"/>
      <c r="H8" s="295"/>
      <c r="I8" s="296"/>
    </row>
    <row r="9" spans="1:9" x14ac:dyDescent="0.25">
      <c r="A9" s="294"/>
      <c r="B9" s="295"/>
      <c r="C9" s="295"/>
      <c r="D9" s="295"/>
      <c r="E9" s="295"/>
      <c r="F9" s="295"/>
      <c r="G9" s="295"/>
      <c r="H9" s="295"/>
      <c r="I9" s="296"/>
    </row>
    <row r="10" spans="1:9" x14ac:dyDescent="0.25">
      <c r="A10" s="294"/>
      <c r="B10" s="295"/>
      <c r="C10" s="295"/>
      <c r="D10" s="295"/>
      <c r="E10" s="295"/>
      <c r="F10" s="295"/>
      <c r="G10" s="295"/>
      <c r="H10" s="295"/>
      <c r="I10" s="296"/>
    </row>
    <row r="11" spans="1:9" x14ac:dyDescent="0.25">
      <c r="A11" s="294"/>
      <c r="B11" s="295"/>
      <c r="C11" s="295"/>
      <c r="D11" s="295"/>
      <c r="E11" s="295"/>
      <c r="F11" s="295"/>
      <c r="G11" s="295"/>
      <c r="H11" s="295"/>
      <c r="I11" s="296"/>
    </row>
    <row r="12" spans="1:9" x14ac:dyDescent="0.25">
      <c r="A12" s="294"/>
      <c r="B12" s="295"/>
      <c r="C12" s="295"/>
      <c r="D12" s="295"/>
      <c r="E12" s="295"/>
      <c r="F12" s="295"/>
      <c r="G12" s="295"/>
      <c r="H12" s="295"/>
      <c r="I12" s="296"/>
    </row>
    <row r="13" spans="1:9" x14ac:dyDescent="0.25">
      <c r="A13" s="294"/>
      <c r="B13" s="295"/>
      <c r="C13" s="295"/>
      <c r="D13" s="295"/>
      <c r="E13" s="295"/>
      <c r="F13" s="295"/>
      <c r="G13" s="295"/>
      <c r="H13" s="295"/>
      <c r="I13" s="296"/>
    </row>
    <row r="14" spans="1:9" x14ac:dyDescent="0.25">
      <c r="A14" s="294"/>
      <c r="B14" s="295"/>
      <c r="C14" s="295"/>
      <c r="D14" s="295"/>
      <c r="E14" s="295"/>
      <c r="F14" s="295"/>
      <c r="G14" s="295"/>
      <c r="H14" s="295"/>
      <c r="I14" s="296"/>
    </row>
    <row r="15" spans="1:9" x14ac:dyDescent="0.25">
      <c r="A15" s="294"/>
      <c r="B15" s="295"/>
      <c r="C15" s="295"/>
      <c r="D15" s="295"/>
      <c r="E15" s="295"/>
      <c r="F15" s="295"/>
      <c r="G15" s="295"/>
      <c r="H15" s="295"/>
      <c r="I15" s="296"/>
    </row>
    <row r="16" spans="1:9" x14ac:dyDescent="0.25">
      <c r="A16" s="294"/>
      <c r="B16" s="295"/>
      <c r="C16" s="295"/>
      <c r="D16" s="295"/>
      <c r="E16" s="295"/>
      <c r="F16" s="295"/>
      <c r="G16" s="295"/>
      <c r="H16" s="295"/>
      <c r="I16" s="296"/>
    </row>
    <row r="17" spans="1:9" x14ac:dyDescent="0.25">
      <c r="A17" s="294"/>
      <c r="B17" s="295"/>
      <c r="C17" s="295"/>
      <c r="D17" s="295"/>
      <c r="E17" s="295"/>
      <c r="F17" s="295"/>
      <c r="G17" s="295"/>
      <c r="H17" s="295"/>
      <c r="I17" s="296"/>
    </row>
    <row r="18" spans="1:9" x14ac:dyDescent="0.25">
      <c r="A18" s="294"/>
      <c r="B18" s="295"/>
      <c r="C18" s="295"/>
      <c r="D18" s="295"/>
      <c r="E18" s="295"/>
      <c r="F18" s="295"/>
      <c r="G18" s="295"/>
      <c r="H18" s="295"/>
      <c r="I18" s="296"/>
    </row>
    <row r="19" spans="1:9" x14ac:dyDescent="0.25">
      <c r="A19" s="294"/>
      <c r="B19" s="295"/>
      <c r="C19" s="295"/>
      <c r="D19" s="295"/>
      <c r="E19" s="295"/>
      <c r="F19" s="295"/>
      <c r="G19" s="295"/>
      <c r="H19" s="295"/>
      <c r="I19" s="296"/>
    </row>
    <row r="20" spans="1:9" x14ac:dyDescent="0.25">
      <c r="A20" s="294"/>
      <c r="B20" s="295"/>
      <c r="C20" s="295"/>
      <c r="D20" s="295"/>
      <c r="E20" s="295"/>
      <c r="F20" s="295"/>
      <c r="G20" s="295"/>
      <c r="H20" s="295"/>
      <c r="I20" s="296"/>
    </row>
    <row r="21" spans="1:9" x14ac:dyDescent="0.25">
      <c r="A21" s="294"/>
      <c r="B21" s="295"/>
      <c r="C21" s="295"/>
      <c r="D21" s="295"/>
      <c r="E21" s="295"/>
      <c r="F21" s="295"/>
      <c r="G21" s="295"/>
      <c r="H21" s="295"/>
      <c r="I21" s="296"/>
    </row>
    <row r="22" spans="1:9" x14ac:dyDescent="0.25">
      <c r="A22" s="294"/>
      <c r="B22" s="295"/>
      <c r="C22" s="295"/>
      <c r="D22" s="295"/>
      <c r="E22" s="295"/>
      <c r="F22" s="295"/>
      <c r="G22" s="295"/>
      <c r="H22" s="295"/>
      <c r="I22" s="296"/>
    </row>
    <row r="23" spans="1:9" x14ac:dyDescent="0.25">
      <c r="A23" s="294"/>
      <c r="B23" s="295"/>
      <c r="C23" s="295"/>
      <c r="D23" s="295"/>
      <c r="E23" s="295"/>
      <c r="F23" s="295"/>
      <c r="G23" s="295"/>
      <c r="H23" s="295"/>
      <c r="I23" s="296"/>
    </row>
    <row r="24" spans="1:9" x14ac:dyDescent="0.25">
      <c r="A24" s="294"/>
      <c r="B24" s="295"/>
      <c r="C24" s="295"/>
      <c r="D24" s="295"/>
      <c r="E24" s="295"/>
      <c r="F24" s="295"/>
      <c r="G24" s="295"/>
      <c r="H24" s="295"/>
      <c r="I24" s="296"/>
    </row>
    <row r="25" spans="1:9" x14ac:dyDescent="0.25">
      <c r="A25" s="294"/>
      <c r="B25" s="295"/>
      <c r="C25" s="295"/>
      <c r="D25" s="295"/>
      <c r="E25" s="295"/>
      <c r="F25" s="295"/>
      <c r="G25" s="295"/>
      <c r="H25" s="295"/>
      <c r="I25" s="296"/>
    </row>
    <row r="26" spans="1:9" x14ac:dyDescent="0.25">
      <c r="A26" s="294"/>
      <c r="B26" s="295"/>
      <c r="C26" s="295"/>
      <c r="D26" s="295"/>
      <c r="E26" s="295"/>
      <c r="F26" s="295"/>
      <c r="G26" s="295"/>
      <c r="H26" s="295"/>
      <c r="I26" s="296"/>
    </row>
    <row r="27" spans="1:9" x14ac:dyDescent="0.25">
      <c r="A27" s="294"/>
      <c r="B27" s="295"/>
      <c r="C27" s="295"/>
      <c r="D27" s="295"/>
      <c r="E27" s="295"/>
      <c r="F27" s="295"/>
      <c r="G27" s="295"/>
      <c r="H27" s="295"/>
      <c r="I27" s="296"/>
    </row>
    <row r="28" spans="1:9" x14ac:dyDescent="0.25">
      <c r="A28" s="294"/>
      <c r="B28" s="295"/>
      <c r="C28" s="295"/>
      <c r="D28" s="295"/>
      <c r="E28" s="295"/>
      <c r="F28" s="295"/>
      <c r="G28" s="295"/>
      <c r="H28" s="295"/>
      <c r="I28" s="296"/>
    </row>
    <row r="29" spans="1:9" x14ac:dyDescent="0.25">
      <c r="A29" s="294"/>
      <c r="B29" s="295"/>
      <c r="C29" s="295"/>
      <c r="D29" s="295"/>
      <c r="E29" s="295"/>
      <c r="F29" s="295"/>
      <c r="G29" s="295"/>
      <c r="H29" s="295"/>
      <c r="I29" s="296"/>
    </row>
    <row r="30" spans="1:9" x14ac:dyDescent="0.25">
      <c r="A30" s="294"/>
      <c r="B30" s="295"/>
      <c r="C30" s="295"/>
      <c r="D30" s="295"/>
      <c r="E30" s="295"/>
      <c r="F30" s="295"/>
      <c r="G30" s="295"/>
      <c r="H30" s="295"/>
      <c r="I30" s="296"/>
    </row>
    <row r="31" spans="1:9" x14ac:dyDescent="0.25">
      <c r="A31" s="294"/>
      <c r="B31" s="295"/>
      <c r="C31" s="295"/>
      <c r="D31" s="295"/>
      <c r="E31" s="295"/>
      <c r="F31" s="295"/>
      <c r="G31" s="295"/>
      <c r="H31" s="295"/>
      <c r="I31" s="296"/>
    </row>
    <row r="32" spans="1:9" x14ac:dyDescent="0.25">
      <c r="A32" s="294"/>
      <c r="B32" s="295"/>
      <c r="C32" s="295"/>
      <c r="D32" s="295"/>
      <c r="E32" s="295"/>
      <c r="F32" s="295"/>
      <c r="G32" s="295"/>
      <c r="H32" s="295"/>
      <c r="I32" s="296"/>
    </row>
    <row r="33" spans="1:9" x14ac:dyDescent="0.25">
      <c r="A33" s="294"/>
      <c r="B33" s="295"/>
      <c r="C33" s="295"/>
      <c r="D33" s="295"/>
      <c r="E33" s="295"/>
      <c r="F33" s="295"/>
      <c r="G33" s="295"/>
      <c r="H33" s="295"/>
      <c r="I33" s="296"/>
    </row>
    <row r="34" spans="1:9" x14ac:dyDescent="0.25">
      <c r="A34" s="294"/>
      <c r="B34" s="295"/>
      <c r="C34" s="295"/>
      <c r="D34" s="295"/>
      <c r="E34" s="295"/>
      <c r="F34" s="295"/>
      <c r="G34" s="295"/>
      <c r="H34" s="295"/>
      <c r="I34" s="296"/>
    </row>
    <row r="35" spans="1:9" x14ac:dyDescent="0.25">
      <c r="A35" s="294"/>
      <c r="B35" s="295"/>
      <c r="C35" s="295"/>
      <c r="D35" s="295"/>
      <c r="E35" s="295"/>
      <c r="F35" s="295"/>
      <c r="G35" s="295"/>
      <c r="H35" s="295"/>
      <c r="I35" s="296"/>
    </row>
    <row r="36" spans="1:9" x14ac:dyDescent="0.25">
      <c r="A36" s="294"/>
      <c r="B36" s="295"/>
      <c r="C36" s="295"/>
      <c r="D36" s="295"/>
      <c r="E36" s="295"/>
      <c r="F36" s="295"/>
      <c r="G36" s="295"/>
      <c r="H36" s="295"/>
      <c r="I36" s="296"/>
    </row>
    <row r="37" spans="1:9" x14ac:dyDescent="0.25">
      <c r="A37" s="294"/>
      <c r="B37" s="295"/>
      <c r="C37" s="295"/>
      <c r="D37" s="295"/>
      <c r="E37" s="295"/>
      <c r="F37" s="295"/>
      <c r="G37" s="295"/>
      <c r="H37" s="295"/>
      <c r="I37" s="296"/>
    </row>
    <row r="38" spans="1:9" x14ac:dyDescent="0.25">
      <c r="A38" s="294"/>
      <c r="B38" s="295"/>
      <c r="C38" s="295"/>
      <c r="D38" s="295"/>
      <c r="E38" s="295"/>
      <c r="F38" s="295"/>
      <c r="G38" s="295"/>
      <c r="H38" s="295"/>
      <c r="I38" s="296"/>
    </row>
    <row r="39" spans="1:9" ht="185.25" customHeight="1" x14ac:dyDescent="0.25">
      <c r="A39" s="294"/>
      <c r="B39" s="295"/>
      <c r="C39" s="295"/>
      <c r="D39" s="295"/>
      <c r="E39" s="295"/>
      <c r="F39" s="295"/>
      <c r="G39" s="295"/>
      <c r="H39" s="295"/>
      <c r="I39" s="296"/>
    </row>
    <row r="40" spans="1:9" ht="223.5" customHeight="1" x14ac:dyDescent="0.25">
      <c r="A40" s="297"/>
      <c r="B40" s="298"/>
      <c r="C40" s="298"/>
      <c r="D40" s="298"/>
      <c r="E40" s="298"/>
      <c r="F40" s="298"/>
      <c r="G40" s="298"/>
      <c r="H40" s="298"/>
      <c r="I40" s="299"/>
    </row>
  </sheetData>
  <mergeCells count="1">
    <mergeCell ref="A1:I40"/>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F8BE9585-3034-4EE4-99DE-D4F3F11F341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infopath/2007/PartnerControls"/>
    <ds:schemaRef ds:uri="http://www.w3.org/XML/1998/namespace"/>
    <ds:schemaRef ds:uri="http://purl.org/dc/dcmitype/"/>
    <ds:schemaRef ds:uri="2090b57c-2e4d-4ed9-b313-510fc704fe75"/>
    <ds:schemaRef ds:uri="http://schemas.openxmlformats.org/package/2006/metadata/core-properties"/>
    <ds:schemaRef ds:uri="http://schemas.microsoft.com/office/2006/metadata/properties"/>
    <ds:schemaRef ds:uri="http://schemas.microsoft.com/office/2006/documentManagement/types"/>
    <ds:schemaRef ds:uri="f00c05a3-a522-4b3b-aeec-75a37a6bc44f"/>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Tanja Bešlić</cp:lastModifiedBy>
  <cp:lastPrinted>2018-04-25T06:49:36Z</cp:lastPrinted>
  <dcterms:created xsi:type="dcterms:W3CDTF">2008-10-17T11:51:54Z</dcterms:created>
  <dcterms:modified xsi:type="dcterms:W3CDTF">2026-04-27T07:08:03Z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9198c205-7cf8-427e-abf8-9da10f7c14d6_Enabled">
    <vt:lpwstr>true</vt:lpwstr>
  </property>
  <property fmtid="{D5CDD505-2E9C-101B-9397-08002B2CF9AE}" pid="4" name="MSIP_Label_9198c205-7cf8-427e-abf8-9da10f7c14d6_SetDate">
    <vt:lpwstr>2026-03-30T11:32:22Z</vt:lpwstr>
  </property>
  <property fmtid="{D5CDD505-2E9C-101B-9397-08002B2CF9AE}" pid="5" name="MSIP_Label_9198c205-7cf8-427e-abf8-9da10f7c14d6_Method">
    <vt:lpwstr>Privileged</vt:lpwstr>
  </property>
  <property fmtid="{D5CDD505-2E9C-101B-9397-08002B2CF9AE}" pid="6" name="MSIP_Label_9198c205-7cf8-427e-abf8-9da10f7c14d6_Name">
    <vt:lpwstr>9198c205-7cf8-427e-abf8-9da10f7c14d6</vt:lpwstr>
  </property>
  <property fmtid="{D5CDD505-2E9C-101B-9397-08002B2CF9AE}" pid="7" name="MSIP_Label_9198c205-7cf8-427e-abf8-9da10f7c14d6_SiteId">
    <vt:lpwstr>607b92b1-0d9e-499e-b3b4-1716eddd7139</vt:lpwstr>
  </property>
  <property fmtid="{D5CDD505-2E9C-101B-9397-08002B2CF9AE}" pid="8" name="MSIP_Label_9198c205-7cf8-427e-abf8-9da10f7c14d6_ActionId">
    <vt:lpwstr>2ce3907e-0acd-4b20-b9d7-479e395106bc</vt:lpwstr>
  </property>
  <property fmtid="{D5CDD505-2E9C-101B-9397-08002B2CF9AE}" pid="9" name="MSIP_Label_9198c205-7cf8-427e-abf8-9da10f7c14d6_ContentBits">
    <vt:lpwstr>0</vt:lpwstr>
  </property>
  <property fmtid="{D5CDD505-2E9C-101B-9397-08002B2CF9AE}" pid="10" name="MSIP_Label_9198c205-7cf8-427e-abf8-9da10f7c14d6_Tag">
    <vt:lpwstr>10, 0, 1, 1</vt:lpwstr>
  </property>
</Properties>
</file>